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U:\Documents\PhD\Thesis_FinalWOrk\"/>
    </mc:Choice>
  </mc:AlternateContent>
  <xr:revisionPtr revIDLastSave="0" documentId="13_ncr:1_{AAE926CA-5085-4B75-93E4-4C9EA4137405}" xr6:coauthVersionLast="47" xr6:coauthVersionMax="47" xr10:uidLastSave="{00000000-0000-0000-0000-000000000000}"/>
  <bookViews>
    <workbookView xWindow="-25320" yWindow="345" windowWidth="25440" windowHeight="15390" activeTab="8" xr2:uid="{75F885D4-9AD0-4782-BABB-B77AB6476C72}"/>
  </bookViews>
  <sheets>
    <sheet name="Table S1.1" sheetId="1" r:id="rId1"/>
    <sheet name="Table S2.1" sheetId="14" r:id="rId2"/>
    <sheet name="Table S2.2" sheetId="17" r:id="rId3"/>
    <sheet name="Table S2.3" sheetId="15" r:id="rId4"/>
    <sheet name="Table S2.4" sheetId="16" r:id="rId5"/>
    <sheet name="Table S3.1" sheetId="10" r:id="rId6"/>
    <sheet name="Table S3.2" sheetId="11" r:id="rId7"/>
    <sheet name="Table S3.3" sheetId="12" r:id="rId8"/>
    <sheet name="Table S3.4" sheetId="13" r:id="rId9"/>
    <sheet name="Table S4.1" sheetId="2" r:id="rId10"/>
    <sheet name="Table S4.2" sheetId="3" r:id="rId11"/>
    <sheet name="Table S4.3" sheetId="4" r:id="rId12"/>
    <sheet name="Table S4.4" sheetId="5" r:id="rId13"/>
    <sheet name="Table S4.5" sheetId="6" r:id="rId14"/>
    <sheet name="Table S4.6" sheetId="7" r:id="rId15"/>
    <sheet name="Table S4.7" sheetId="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63" i="7" l="1"/>
  <c r="L263" i="7"/>
  <c r="K263" i="7"/>
  <c r="J263" i="7"/>
  <c r="I263" i="7"/>
  <c r="H263" i="7"/>
  <c r="G263" i="7"/>
  <c r="F263" i="7"/>
  <c r="E263" i="7"/>
  <c r="D263" i="7"/>
  <c r="C263" i="7"/>
  <c r="B263" i="7"/>
  <c r="B275" i="4"/>
  <c r="B203" i="4"/>
  <c r="B170" i="4"/>
  <c r="B168" i="4"/>
  <c r="B142" i="4"/>
  <c r="B110" i="4"/>
  <c r="B84" i="4"/>
</calcChain>
</file>

<file path=xl/sharedStrings.xml><?xml version="1.0" encoding="utf-8"?>
<sst xmlns="http://schemas.openxmlformats.org/spreadsheetml/2006/main" count="7560" uniqueCount="4761">
  <si>
    <t>Common name</t>
  </si>
  <si>
    <t>Species</t>
  </si>
  <si>
    <t>Assembly ID</t>
  </si>
  <si>
    <t>Annotation</t>
  </si>
  <si>
    <t>Assembly level</t>
  </si>
  <si>
    <t>Coverage (X)</t>
  </si>
  <si>
    <t># Scaffolds</t>
  </si>
  <si>
    <t>Scaffold N50 (kb)</t>
  </si>
  <si>
    <t>Contig N50 (kb)</t>
  </si>
  <si>
    <t>Year</t>
  </si>
  <si>
    <t>Sirenians (manatees and dugongs)</t>
  </si>
  <si>
    <t>dugong</t>
  </si>
  <si>
    <t>Dugong dugon</t>
  </si>
  <si>
    <t>GCA_015147995.1</t>
  </si>
  <si>
    <t>Scaffold</t>
  </si>
  <si>
    <t>Florida Manatee</t>
  </si>
  <si>
    <t>Trichechus manatus latirostris</t>
  </si>
  <si>
    <t>TriManLat1.0_HiC</t>
  </si>
  <si>
    <t>Scaffold (chr-length)</t>
  </si>
  <si>
    <t>n/a</t>
  </si>
  <si>
    <t>GCF_000243295.1</t>
  </si>
  <si>
    <t>NCBI Release 102</t>
  </si>
  <si>
    <t>GCA_000243295.1</t>
  </si>
  <si>
    <t>Steller's sea cow</t>
  </si>
  <si>
    <t>Hydrodamalis gigas</t>
  </si>
  <si>
    <t>GCA_013391785.1</t>
  </si>
  <si>
    <t>Pinnipeds (seals, sea lions, and walruses)</t>
  </si>
  <si>
    <t>antarctic fur seal</t>
  </si>
  <si>
    <t>Arctocephalus gazella</t>
  </si>
  <si>
    <t>GCA_900642305.1</t>
  </si>
  <si>
    <t>GCA_900500725.1</t>
  </si>
  <si>
    <t>bearded seal</t>
  </si>
  <si>
    <t>Erignathus barbatus</t>
  </si>
  <si>
    <t>Erignathus_barbatus_HiC</t>
  </si>
  <si>
    <t>California sea lion</t>
  </si>
  <si>
    <t>Zalophus californianus</t>
  </si>
  <si>
    <t>GCF_009762305.2</t>
  </si>
  <si>
    <t>NCBI Release 101</t>
  </si>
  <si>
    <t>Chromosome</t>
  </si>
  <si>
    <t>GCA_009762305.2</t>
  </si>
  <si>
    <t>GCA_009762295.2</t>
  </si>
  <si>
    <t>Contig</t>
  </si>
  <si>
    <t>GCA_004024565.1</t>
  </si>
  <si>
    <t>GCA_900631625.1</t>
  </si>
  <si>
    <t>gray seal</t>
  </si>
  <si>
    <t>Halichoerus grypus</t>
  </si>
  <si>
    <t>GCF_012393455.1</t>
  </si>
  <si>
    <t>NCBI Release 100</t>
  </si>
  <si>
    <t>GCA_012393455.1</t>
  </si>
  <si>
    <t>harbor seal</t>
  </si>
  <si>
    <t>Phoca vitulina</t>
  </si>
  <si>
    <t>GCF_004348235.1</t>
  </si>
  <si>
    <t>GCA_004348235.1</t>
  </si>
  <si>
    <t>GSC_HSeal_1.0_HiC</t>
  </si>
  <si>
    <t>Hawaiian monk seal</t>
  </si>
  <si>
    <t>Neomonachus schauinslandi</t>
  </si>
  <si>
    <t>EXP_REFINEFINAL1_bppAdjust_cmap_10X_BNG_fasta_NGScontigs_HYBRID_SCAFFOLD_NCBI_HiC</t>
  </si>
  <si>
    <t>GCF_002201575.1</t>
  </si>
  <si>
    <t>GCA_002201575.1</t>
  </si>
  <si>
    <t>Northern elephant seal</t>
  </si>
  <si>
    <t>Mirounga angustirostris</t>
  </si>
  <si>
    <t>GCA_004023865.1</t>
  </si>
  <si>
    <t>Mirounga_angustirostris_HiC</t>
  </si>
  <si>
    <t>northern fur seal</t>
  </si>
  <si>
    <t>Callorhinus ursinus</t>
  </si>
  <si>
    <t>GCF_003265705.1</t>
  </si>
  <si>
    <t>GCA_003265705.1</t>
  </si>
  <si>
    <t>Pacific walrus</t>
  </si>
  <si>
    <t>Odobenus rosmarus divergens</t>
  </si>
  <si>
    <t>Oros_1.0_HiC</t>
  </si>
  <si>
    <t>GCF_000321225.1</t>
  </si>
  <si>
    <t>GCA_000321225.1</t>
  </si>
  <si>
    <t>Southern elephant seal</t>
  </si>
  <si>
    <t>Mirounga leonina</t>
  </si>
  <si>
    <t>GCF_011800145.1</t>
  </si>
  <si>
    <t>GCA_011800145.1</t>
  </si>
  <si>
    <t>From INSDC submitter</t>
  </si>
  <si>
    <t>spotted seal</t>
  </si>
  <si>
    <t>Phoca largha</t>
  </si>
  <si>
    <t>Phoca_largha_HiC</t>
  </si>
  <si>
    <t>Steller sea lion</t>
  </si>
  <si>
    <t>Eumetopias jubatu</t>
  </si>
  <si>
    <t>GCF_004028035.1</t>
  </si>
  <si>
    <t>GCA_004028035.1</t>
  </si>
  <si>
    <t>Weddell seal</t>
  </si>
  <si>
    <t>Leptonychotes weddellii</t>
  </si>
  <si>
    <t>GCF_000349705.1</t>
  </si>
  <si>
    <t>GCA_000349705.1</t>
  </si>
  <si>
    <t>Marine fissipeds (polar bears and sea otters)</t>
  </si>
  <si>
    <t>northern sea otter</t>
  </si>
  <si>
    <t>Enhydra lutris kenyoni</t>
  </si>
  <si>
    <t>ASM228890v2_HiC</t>
  </si>
  <si>
    <t>GCF_002288905.1</t>
  </si>
  <si>
    <t>GCA_002288905.2</t>
  </si>
  <si>
    <t>southern sea otter</t>
  </si>
  <si>
    <t>Enhydra lutris nereis</t>
  </si>
  <si>
    <t>GCA_006410715.1</t>
  </si>
  <si>
    <t>polar bear</t>
  </si>
  <si>
    <t>Ursus maritimus</t>
  </si>
  <si>
    <t>UrsMar_1.0_HiC</t>
  </si>
  <si>
    <t>GCF_000687225.1</t>
  </si>
  <si>
    <t>GCA_000687225.1</t>
  </si>
  <si>
    <t>Cetaceans (whales, dolphins, and porpoises)</t>
  </si>
  <si>
    <t>Amazon river dolphin</t>
  </si>
  <si>
    <t>Inia geoffrensis</t>
  </si>
  <si>
    <t>GCA_004363515.1</t>
  </si>
  <si>
    <t>Antarctic minke whale</t>
  </si>
  <si>
    <t>Balaenoptera bonaerensis</t>
  </si>
  <si>
    <t>GCA_000978805.1</t>
  </si>
  <si>
    <t>beluga whale</t>
  </si>
  <si>
    <t>Delphinapterus leucas</t>
  </si>
  <si>
    <t>GCA_009917745.1</t>
  </si>
  <si>
    <t>GCA_009917725.1</t>
  </si>
  <si>
    <t>GCF_002288925.2</t>
  </si>
  <si>
    <t>GCA_002288925.3</t>
  </si>
  <si>
    <t>ASM228892v2_HiC</t>
  </si>
  <si>
    <t>Blainville's beaked whale</t>
  </si>
  <si>
    <t>Mesoplodon densirostris</t>
  </si>
  <si>
    <t>Mesoplodon_densirostris_HiC</t>
  </si>
  <si>
    <t>blue whale</t>
  </si>
  <si>
    <t>Balaenoptera musculus</t>
  </si>
  <si>
    <t>GCF_009873245.2</t>
  </si>
  <si>
    <t>GCA_009873245.3</t>
  </si>
  <si>
    <t>GCA_008658375.2</t>
  </si>
  <si>
    <t>Bryde's Whale</t>
  </si>
  <si>
    <t>Balaenoptera edeni</t>
  </si>
  <si>
    <t>Balaenoptera_edeni_HiC</t>
  </si>
  <si>
    <t>Commerson's Dolphin</t>
  </si>
  <si>
    <t>Cephalorhynchus commersonii</t>
  </si>
  <si>
    <t>Cephalorhynchus_commersonii_HiC</t>
  </si>
  <si>
    <t>common bottlenose dolphin</t>
  </si>
  <si>
    <t>Tursiops truncatus</t>
  </si>
  <si>
    <t>GCF_011762595.1</t>
  </si>
  <si>
    <t>GCA_011762595.1</t>
  </si>
  <si>
    <t>GCA_011762535.1</t>
  </si>
  <si>
    <t>GCA_011762515.1</t>
  </si>
  <si>
    <t>NIST_Tur_tru_v1_HiC</t>
  </si>
  <si>
    <t>GCA_003435595.3</t>
  </si>
  <si>
    <t>GCA_003314715.1</t>
  </si>
  <si>
    <t>GCA_001922835.1</t>
  </si>
  <si>
    <t>GCA_000151865.3</t>
  </si>
  <si>
    <t>Cuvier's beaked whale</t>
  </si>
  <si>
    <t>Ziphius cavirostris</t>
  </si>
  <si>
    <t>GCA_004364475.1</t>
  </si>
  <si>
    <t>fin whale</t>
  </si>
  <si>
    <t>Balaenoptera physalus</t>
  </si>
  <si>
    <t>GCA_008795845.1</t>
  </si>
  <si>
    <t>Gervais' beaked whale</t>
  </si>
  <si>
    <t>Mesoplodon europaeus</t>
  </si>
  <si>
    <t>Mesoplodon_europaeus_HiC</t>
  </si>
  <si>
    <t>Gray Whale</t>
  </si>
  <si>
    <t>Eschrichtius robustus</t>
  </si>
  <si>
    <t>Eschrichtius_robustus_HiC</t>
  </si>
  <si>
    <t>GCA_004363415.1</t>
  </si>
  <si>
    <t>GCA_002189225.1</t>
  </si>
  <si>
    <t>GCA_002738545.1</t>
  </si>
  <si>
    <t>harbor porpoise</t>
  </si>
  <si>
    <t>Phocoena phocoena</t>
  </si>
  <si>
    <t>GCA_003071005.2</t>
  </si>
  <si>
    <t>Phocoena_phocoena_HiC</t>
  </si>
  <si>
    <t>GCA_004363495.1</t>
  </si>
  <si>
    <t>humpback whale</t>
  </si>
  <si>
    <t>Megaptera novaeangliae</t>
  </si>
  <si>
    <t>GCA_004329385.1</t>
  </si>
  <si>
    <t>Indo-pacific bottlenose dolphin</t>
  </si>
  <si>
    <t>Tursiops aduncus</t>
  </si>
  <si>
    <t>GCA_011057625.1</t>
  </si>
  <si>
    <t>ASM322739v1_HiC</t>
  </si>
  <si>
    <t>GCA_003227395.1</t>
  </si>
  <si>
    <t>Indo-pacific humpback dolphin</t>
  </si>
  <si>
    <t>Sousa chinensis</t>
  </si>
  <si>
    <t>GCA_007760645.1</t>
  </si>
  <si>
    <t>GCA_003521335.2</t>
  </si>
  <si>
    <t>Indus River dolphin</t>
  </si>
  <si>
    <t>Platanista minor</t>
  </si>
  <si>
    <t>GCA_004363435.1</t>
  </si>
  <si>
    <t>killer whale</t>
  </si>
  <si>
    <t>Orcinus orca</t>
  </si>
  <si>
    <t>Oorc_1.1_HiC</t>
  </si>
  <si>
    <t>GCF_000331955.2</t>
  </si>
  <si>
    <t>GCA_000331955.2</t>
  </si>
  <si>
    <t>La Plata dolphin</t>
  </si>
  <si>
    <t>Pontoporia blainvillei</t>
  </si>
  <si>
    <t>GCA_011754075.1</t>
  </si>
  <si>
    <t>GCA_004363935.1</t>
  </si>
  <si>
    <t>long-finned pilot whale</t>
  </si>
  <si>
    <t>Globicephala melas</t>
  </si>
  <si>
    <t>ASM654740v1_HiC</t>
  </si>
  <si>
    <t>GCF_006547405.1</t>
  </si>
  <si>
    <t>GCA_006547405.1</t>
  </si>
  <si>
    <t>melon-headed whale</t>
  </si>
  <si>
    <t>Peponocephala electra</t>
  </si>
  <si>
    <t>Peponocephala_electra_HiC</t>
  </si>
  <si>
    <t>Narwhal</t>
  </si>
  <si>
    <t>Monodon monoceros</t>
  </si>
  <si>
    <t>GCF_005190385.1</t>
  </si>
  <si>
    <t>GCA_005190385.2</t>
  </si>
  <si>
    <t>GCA_005125345.1</t>
  </si>
  <si>
    <t>GCA_004027045.1</t>
  </si>
  <si>
    <t>GCA_004026685.1</t>
  </si>
  <si>
    <t>North Atlantic Right Whale</t>
  </si>
  <si>
    <t>Eubalaena glacialis</t>
  </si>
  <si>
    <t>Eubalaena_glacialis_HiC</t>
  </si>
  <si>
    <t>North Pacific minke whale</t>
  </si>
  <si>
    <t>Balaenoptera acutorostrata scammoni</t>
  </si>
  <si>
    <t>GCF_000493695.1</t>
  </si>
  <si>
    <t>GCA_000493695.1</t>
  </si>
  <si>
    <t>North Pacific right whale</t>
  </si>
  <si>
    <t>Eubalaena japonica</t>
  </si>
  <si>
    <t>GCA_004363455.1</t>
  </si>
  <si>
    <t>Pacific white-sided dolphin</t>
  </si>
  <si>
    <t>Lagenorhynchus obliquidens</t>
  </si>
  <si>
    <t>ASM367639v1_HiC</t>
  </si>
  <si>
    <t>GCF_003676395.1</t>
  </si>
  <si>
    <t>GCA_003676395.1</t>
  </si>
  <si>
    <t>pygmy sperm whale</t>
  </si>
  <si>
    <t>Kogia breviceps</t>
  </si>
  <si>
    <t>GCA_004363705.1</t>
  </si>
  <si>
    <t>Risso's dolphin</t>
  </si>
  <si>
    <t>Grampus griseus</t>
  </si>
  <si>
    <t>Grampus_griseus_HiC</t>
  </si>
  <si>
    <t>Rough-toothed dolphin</t>
  </si>
  <si>
    <t>Steno bredanensis</t>
  </si>
  <si>
    <t>Steno_bredanensis_HiC</t>
  </si>
  <si>
    <t>Southern right whale</t>
  </si>
  <si>
    <t>Eubalaena australis</t>
  </si>
  <si>
    <t>RWref_HiC</t>
  </si>
  <si>
    <t>Sowerby's beaked whale</t>
  </si>
  <si>
    <t>Mesoplodon bidens</t>
  </si>
  <si>
    <t>GCA_004027085.1</t>
  </si>
  <si>
    <t>sperm whale</t>
  </si>
  <si>
    <t>Physeter catodon</t>
  </si>
  <si>
    <t>GCF_002837175.2</t>
  </si>
  <si>
    <t>GCA_002837175.2</t>
  </si>
  <si>
    <t>GCA_900411695.1</t>
  </si>
  <si>
    <t>GCA_000472045.1</t>
  </si>
  <si>
    <t>Stejneger's beaked whale</t>
  </si>
  <si>
    <t>Mesoplodon stejnegeri</t>
  </si>
  <si>
    <t>Mesoplodon_stejnegeri_HiC</t>
  </si>
  <si>
    <t>vaquita</t>
  </si>
  <si>
    <t>Phocoena sinus</t>
  </si>
  <si>
    <t>GCF_008692025.1</t>
  </si>
  <si>
    <t>GCA_008692025.1</t>
  </si>
  <si>
    <t>GCA_008692045.1</t>
  </si>
  <si>
    <t>Yangtze finless porpoise</t>
  </si>
  <si>
    <t>Neophocaena asiaeorientalis asiaeorientalis</t>
  </si>
  <si>
    <t>GCF_003031525.1</t>
  </si>
  <si>
    <t>GCA_003031525.1</t>
  </si>
  <si>
    <t>Yangtze River dolphin</t>
  </si>
  <si>
    <t>Lipotes vexillifer</t>
  </si>
  <si>
    <t>GCF_000442215.1</t>
  </si>
  <si>
    <t>GCA_000442215.1</t>
  </si>
  <si>
    <t>Sample</t>
  </si>
  <si>
    <t>Sex</t>
  </si>
  <si>
    <t>Age</t>
  </si>
  <si>
    <t>Location</t>
  </si>
  <si>
    <t>Latitude</t>
  </si>
  <si>
    <t>Longitude</t>
  </si>
  <si>
    <t>Sampling date</t>
  </si>
  <si>
    <t>Group</t>
  </si>
  <si>
    <t>Genome coverage</t>
  </si>
  <si>
    <t>SA Museum specimen M number</t>
  </si>
  <si>
    <t>RT-PCR</t>
  </si>
  <si>
    <t>IHC</t>
  </si>
  <si>
    <t xml:space="preserve">F </t>
  </si>
  <si>
    <t>Y</t>
  </si>
  <si>
    <t>GSV-E</t>
  </si>
  <si>
    <t>CA</t>
  </si>
  <si>
    <t>M26204</t>
  </si>
  <si>
    <t>pos</t>
  </si>
  <si>
    <t>GSV-W</t>
  </si>
  <si>
    <t>M26189</t>
  </si>
  <si>
    <t xml:space="preserve">pos </t>
  </si>
  <si>
    <t>neg</t>
  </si>
  <si>
    <t xml:space="preserve">M </t>
  </si>
  <si>
    <t>M26202</t>
  </si>
  <si>
    <t>M26188</t>
  </si>
  <si>
    <t>GSV-KI</t>
  </si>
  <si>
    <t>M26198</t>
  </si>
  <si>
    <t>M26011</t>
  </si>
  <si>
    <t>M26013</t>
  </si>
  <si>
    <t>GSV-VH</t>
  </si>
  <si>
    <t>M26014</t>
  </si>
  <si>
    <t>M</t>
  </si>
  <si>
    <t>M26015</t>
  </si>
  <si>
    <t>M26016</t>
  </si>
  <si>
    <t>SG</t>
  </si>
  <si>
    <t>M26195</t>
  </si>
  <si>
    <t>M26017</t>
  </si>
  <si>
    <t>Not examined</t>
  </si>
  <si>
    <t>M26196</t>
  </si>
  <si>
    <t>M26006</t>
  </si>
  <si>
    <t>M26004</t>
  </si>
  <si>
    <t>M26008</t>
  </si>
  <si>
    <t>A</t>
  </si>
  <si>
    <t>M26007</t>
  </si>
  <si>
    <t>M26003</t>
  </si>
  <si>
    <t>M26009</t>
  </si>
  <si>
    <t>AD09</t>
  </si>
  <si>
    <t>F</t>
  </si>
  <si>
    <t>CO</t>
  </si>
  <si>
    <t>AD12</t>
  </si>
  <si>
    <t>AD13</t>
  </si>
  <si>
    <t>AD29</t>
  </si>
  <si>
    <t>AD30</t>
  </si>
  <si>
    <t>AD34</t>
  </si>
  <si>
    <t>AD35</t>
  </si>
  <si>
    <t>AD39</t>
  </si>
  <si>
    <t>AD44</t>
  </si>
  <si>
    <t>AD47</t>
  </si>
  <si>
    <t>AD49</t>
  </si>
  <si>
    <t>AD53</t>
  </si>
  <si>
    <t>AD59</t>
  </si>
  <si>
    <t>AD70</t>
  </si>
  <si>
    <t>AD76</t>
  </si>
  <si>
    <t>AD77</t>
  </si>
  <si>
    <t>AD96</t>
  </si>
  <si>
    <t>AD98</t>
  </si>
  <si>
    <t>AD99</t>
  </si>
  <si>
    <t>PW68</t>
  </si>
  <si>
    <t>PW88</t>
  </si>
  <si>
    <t>PW91</t>
  </si>
  <si>
    <t>PW94</t>
  </si>
  <si>
    <t>SB105</t>
  </si>
  <si>
    <t>SB108</t>
  </si>
  <si>
    <t>SB120</t>
  </si>
  <si>
    <t>SB121</t>
  </si>
  <si>
    <t>SB122</t>
  </si>
  <si>
    <t>PW133</t>
  </si>
  <si>
    <t>CJ136</t>
  </si>
  <si>
    <t>GSV-CJ</t>
  </si>
  <si>
    <t>CJ137</t>
  </si>
  <si>
    <t>CJ143</t>
  </si>
  <si>
    <t>CJ144</t>
  </si>
  <si>
    <t>CJ149</t>
  </si>
  <si>
    <r>
      <t>Table S4.1:</t>
    </r>
    <r>
      <rPr>
        <sz val="10"/>
        <color theme="1"/>
        <rFont val="Segoe UI"/>
        <family val="2"/>
      </rPr>
      <t xml:space="preserve"> Phenotypic data for samples that passed quality controls and were subsequently selected for a whole-genome analysis of susceptibility and resistance of </t>
    </r>
    <r>
      <rPr>
        <i/>
        <sz val="10"/>
        <rFont val="Segoe UI"/>
        <family val="2"/>
      </rPr>
      <t>Tursiops aduncus</t>
    </r>
    <r>
      <rPr>
        <sz val="10"/>
        <color theme="1"/>
        <rFont val="Segoe UI"/>
        <family val="2"/>
      </rPr>
      <t xml:space="preserve"> to cetacean morbillivirus in Gulf St. Vincent, South Australia. Age (A, adult; Y, young), location (E, east; W, west; VH, Victor Harbor; CJ, Cape Jervis) and group (CA, </t>
    </r>
    <r>
      <rPr>
        <i/>
        <sz val="10"/>
        <color theme="1"/>
        <rFont val="Segoe UI"/>
        <family val="2"/>
      </rPr>
      <t>case;</t>
    </r>
    <r>
      <rPr>
        <sz val="10"/>
        <color theme="1"/>
        <rFont val="Segoe UI"/>
        <family val="2"/>
      </rPr>
      <t xml:space="preserve"> CO, </t>
    </r>
    <r>
      <rPr>
        <i/>
        <sz val="10"/>
        <color theme="1"/>
        <rFont val="Segoe UI"/>
        <family val="2"/>
      </rPr>
      <t>control</t>
    </r>
    <r>
      <rPr>
        <sz val="10"/>
        <color theme="1"/>
        <rFont val="Segoe UI"/>
        <family val="2"/>
      </rPr>
      <t>).</t>
    </r>
  </si>
  <si>
    <t>Step</t>
  </si>
  <si>
    <t>Reads and SNPs retained</t>
  </si>
  <si>
    <t>Raw reads</t>
  </si>
  <si>
    <t>Remaining mapped and trimmed reads</t>
  </si>
  <si>
    <t>Raw SNP catalogue</t>
  </si>
  <si>
    <t>SNP filtering</t>
  </si>
  <si>
    <t>MAF (0.03) and missing data (&lt; 20%)</t>
  </si>
  <si>
    <t>Removing indels</t>
  </si>
  <si>
    <t>SNP quality and depth</t>
  </si>
  <si>
    <t>Mapping quality (&gt; 30%)</t>
  </si>
  <si>
    <t>Read depth (mean depth + [2*SD])</t>
  </si>
  <si>
    <t>Hardy-Weinberg equilibrium</t>
  </si>
  <si>
    <r>
      <t xml:space="preserve">SNPs unique to </t>
    </r>
    <r>
      <rPr>
        <i/>
        <sz val="10"/>
        <color theme="1"/>
        <rFont val="Segoe UI"/>
        <family val="2"/>
      </rPr>
      <t>SABD</t>
    </r>
  </si>
  <si>
    <r>
      <rPr>
        <b/>
        <sz val="10"/>
        <color theme="1"/>
        <rFont val="Segoe UI"/>
        <family val="2"/>
      </rPr>
      <t>Table</t>
    </r>
    <r>
      <rPr>
        <b/>
        <sz val="10"/>
        <rFont val="Segoe UI"/>
        <family val="2"/>
      </rPr>
      <t xml:space="preserve"> S4.2:</t>
    </r>
    <r>
      <rPr>
        <sz val="10"/>
        <rFont val="Segoe UI"/>
        <family val="2"/>
      </rPr>
      <t xml:space="preserve"> The number of reads and SNPs called and retained during the whole-genome</t>
    </r>
    <r>
      <rPr>
        <sz val="10"/>
        <color theme="1"/>
        <rFont val="Segoe UI"/>
        <family val="2"/>
      </rPr>
      <t xml:space="preserve"> bioinformatics process of susceptibility and resistance of </t>
    </r>
    <r>
      <rPr>
        <i/>
        <sz val="10"/>
        <rFont val="Segoe UI"/>
        <family val="2"/>
      </rPr>
      <t>Tursiops aduncus</t>
    </r>
    <r>
      <rPr>
        <sz val="10"/>
        <rFont val="Segoe UI"/>
        <family val="2"/>
      </rPr>
      <t xml:space="preserve"> to cetacean morbillivirus in Gulf Saint Vincent, South Australia. </t>
    </r>
  </si>
  <si>
    <t>Keywords and Go Terms</t>
  </si>
  <si>
    <t>Chr</t>
  </si>
  <si>
    <t>Bp</t>
  </si>
  <si>
    <r>
      <t>Freq (</t>
    </r>
    <r>
      <rPr>
        <b/>
        <i/>
        <sz val="9"/>
        <rFont val="Segoe UI"/>
        <family val="2"/>
      </rPr>
      <t>P</t>
    </r>
    <r>
      <rPr>
        <b/>
        <sz val="9"/>
        <rFont val="Segoe UI"/>
        <family val="2"/>
      </rPr>
      <t>-val)</t>
    </r>
  </si>
  <si>
    <t>Protein (gene)</t>
  </si>
  <si>
    <t>Ensembl</t>
  </si>
  <si>
    <t xml:space="preserve"> Reactome Pathways</t>
  </si>
  <si>
    <t>Molecular</t>
  </si>
  <si>
    <t>Biological</t>
  </si>
  <si>
    <t>chr_unlocalized.22</t>
  </si>
  <si>
    <t>stAR-related lipid transfer protein 7 (STAR7)</t>
  </si>
  <si>
    <t>ENSG00000084090</t>
  </si>
  <si>
    <t>Metabolism</t>
  </si>
  <si>
    <t>lipid binding</t>
  </si>
  <si>
    <t>establishment of skin barrier; inflammatory response; mucociliary clearance; myeloid dendritic cell activation; phosphatidylcholine biosynthetic process; T-helper 2 cell cytokine production</t>
  </si>
  <si>
    <t>chr_unlocalized.7</t>
  </si>
  <si>
    <t>Tigger transposable element-derived protein 1 (TIGD1)</t>
  </si>
  <si>
    <t>ENSG00000221944</t>
  </si>
  <si>
    <t>Not found</t>
  </si>
  <si>
    <t>DNA binding</t>
  </si>
  <si>
    <t>Not provided</t>
  </si>
  <si>
    <t>chr_unlocalized.20</t>
  </si>
  <si>
    <t>ATPase family AAA domain-containing protein 1 (ATAD1)</t>
  </si>
  <si>
    <t>ENSG00000138138</t>
  </si>
  <si>
    <t>Protein localization</t>
  </si>
  <si>
    <r>
      <rPr>
        <b/>
        <sz val="9"/>
        <rFont val="Segoe UI"/>
        <family val="2"/>
      </rPr>
      <t>Hydrolase</t>
    </r>
    <r>
      <rPr>
        <sz val="9"/>
        <rFont val="Segoe UI"/>
        <family val="2"/>
      </rPr>
      <t xml:space="preserve">
ATPase activity; ATP binding</t>
    </r>
  </si>
  <si>
    <t>learning; memory; negative regulation of synaptic transmission, glutamatergic; positive regulation of receptor internalization; regulation of postsynaptic neurotransmitter receptor internalization</t>
  </si>
  <si>
    <t>chr_unlocalized.3</t>
  </si>
  <si>
    <t>ankyrin repeat and SOCS box protein 11 (ASB11)</t>
  </si>
  <si>
    <t>ENSG00000165192</t>
  </si>
  <si>
    <t>Immune system, metabolism of proteins</t>
  </si>
  <si>
    <r>
      <t xml:space="preserve">Ubl conjugation pathway
</t>
    </r>
    <r>
      <rPr>
        <sz val="9"/>
        <rFont val="Segoe UI"/>
        <family val="2"/>
      </rPr>
      <t>intracellular signal transduction; positive regulation of protein catabolic process; post-translational protein modification; protein ubiquitination</t>
    </r>
  </si>
  <si>
    <t>chr_unlocalized.16</t>
  </si>
  <si>
    <t>48799219
48808055</t>
  </si>
  <si>
    <t>histamine H4 receptor (HRH4)</t>
  </si>
  <si>
    <t>ENSG00000134489</t>
  </si>
  <si>
    <t>Signal transduction</t>
  </si>
  <si>
    <r>
      <rPr>
        <b/>
        <sz val="9"/>
        <rFont val="Segoe UI"/>
        <family val="2"/>
      </rPr>
      <t xml:space="preserve">G-protein coupled receptor, Receptor, Transducer
</t>
    </r>
    <r>
      <rPr>
        <sz val="9"/>
        <rFont val="Segoe UI"/>
        <family val="2"/>
      </rPr>
      <t>G protein-coupled acetylcholine receptor activity; G protein-coupled receptor activity; G protein-coupled serotonin receptor activity; histamine receptor activity; neurotransmitter receptor activity</t>
    </r>
  </si>
  <si>
    <t>adenylate cyclase-inhibiting G protein-coupled acetylcholine receptor signaling pathway; chemical synaptic transmission; G protein-coupled receptor signaling pathway; G protein-coupled receptor signaling pathway, coupled to cyclic nucleotide second messenger; inflammatory response; positive regulation of cytosolic calcium ion concentration; regulation of MAPK cascade</t>
  </si>
  <si>
    <t>chr_unlocalized.12</t>
  </si>
  <si>
    <t>4650625
4650633</t>
  </si>
  <si>
    <t>glutamyl-tRNA(Gln) amidotransferase subunit C (GI17406)</t>
  </si>
  <si>
    <r>
      <t xml:space="preserve">Ligase
</t>
    </r>
    <r>
      <rPr>
        <sz val="9"/>
        <rFont val="Segoe UI"/>
        <family val="2"/>
      </rPr>
      <t>ATP binding; glutaminyl-tRNA synthase (glutamine-hydrolyzing) activity</t>
    </r>
  </si>
  <si>
    <r>
      <t xml:space="preserve">Protein biosynthesis
</t>
    </r>
    <r>
      <rPr>
        <sz val="9"/>
        <rFont val="Segoe UI"/>
        <family val="2"/>
      </rPr>
      <t>glutaminyl-tRNAGln biosynthesis via transamidation; mitochondrial translation; regulation of translational fidelity</t>
    </r>
  </si>
  <si>
    <t>chr_unlocalized.9</t>
  </si>
  <si>
    <t>36001148
36001265</t>
  </si>
  <si>
    <t>fibroblast growth factor 2 (FGF2)</t>
  </si>
  <si>
    <t>ENSG00000138685</t>
  </si>
  <si>
    <t>Immune System, signal transduction, disease, 
extracellular matrix organisation, developmental biology</t>
  </si>
  <si>
    <r>
      <t xml:space="preserve">Developmental protein, growth factor, heparin-binding, mitogen
</t>
    </r>
    <r>
      <rPr>
        <sz val="9"/>
        <rFont val="Segoe UI"/>
        <family val="2"/>
      </rPr>
      <t>Chemoattractant activity; cytokine activity; fibroblast growth factor receptor binding; growth factor activity; heparin binding; integrin binding; nuclear receptor transcription coactivator activity; receptor-receptor interaction</t>
    </r>
  </si>
  <si>
    <r>
      <t xml:space="preserve">	</t>
    </r>
    <r>
      <rPr>
        <b/>
        <sz val="9"/>
        <rFont val="Segoe UI"/>
        <family val="2"/>
      </rPr>
      <t xml:space="preserve">Angiogenesis, differentiation
</t>
    </r>
    <r>
      <rPr>
        <sz val="9"/>
        <rFont val="Segoe UI"/>
        <family val="2"/>
      </rPr>
      <t>Activation of MAPK activity; animal organ morphogenesis; branching involved in ureteric bud morphogenesis; cell migration involved in sprouting angiogenesis; chemotaxis; chondroblast differentiation; cytokine-mediated signaling pathway; embryonic morphogenesis; extracellular matrix organization; fibroblast growth factor receptor signaling pathway; growth factor dependent regulation of skeletal muscle satellite cell proliferation; hyaluronan catabolic process; inositol phosphate biosynthetic process; MAPK cascade; negative regulation of: blood vessel endothelial cell migration, cell death, fibroblast migration, wound healing; nervous system development; paracrine signaling; phosphatidylinositol biosynthetic process; positive regulation of: angiogenesis, blood vessel endothelial cell migration, cardiac muscle cell proliferation, cell division, cell fate specification, cell migration involved in sprouting angiogenesis, cell population proliferation, DNA biosynthetic process, endothelial cell chemotaxis</t>
    </r>
    <r>
      <rPr>
        <b/>
        <sz val="9"/>
        <rFont val="Segoe UI"/>
        <family val="2"/>
      </rPr>
      <t xml:space="preserve">, </t>
    </r>
    <r>
      <rPr>
        <sz val="9"/>
        <rFont val="Segoe UI"/>
        <family val="2"/>
      </rPr>
      <t>endothelial cell chemotaxis to fibroblast growth factor, endothelial cell proliferation, ERK1 and ERK2 cascade, MAP kinase activity, phosphatidylinositol 3-kinase activity, phospholipase C activity, protein kinase B signaling, sprouting angiogenesis, transcription, DNA-templated, transcription by RNA polymerase II, vascular endothelial cell proliferation, vascular smooth muscle cell proliferation; Ras protein signal transduction; regulation of angiogenesis; regulation of endothelial cell chemotaxis to fibroblast growth factor; release of sequestered calcium ion into cytosol; signal transduction; somatic stem cell population maintenance; stem cell proliferation; wound healing</t>
    </r>
  </si>
  <si>
    <t>monocarboxylate transporter 12 (SLC16A12)</t>
  </si>
  <si>
    <t>ENSG00000152779﻿</t>
  </si>
  <si>
    <r>
      <rPr>
        <b/>
        <sz val="9"/>
        <rFont val="Segoe UI"/>
        <family val="2"/>
      </rPr>
      <t xml:space="preserve">Symport, Transport
</t>
    </r>
    <r>
      <rPr>
        <sz val="9"/>
        <rFont val="Segoe UI"/>
        <family val="2"/>
      </rPr>
      <t>creatine transmembrane transporter activity; monocarboxylic acid transmembrane transporter activity; symporter activity</t>
    </r>
  </si>
  <si>
    <t>creatine transmembrane transport; monocarboxylic acid transport; transport across blood-brain barrier</t>
  </si>
  <si>
    <t>endogenous retrovirus group V member 2 Env polyprotein-like (ERVV-2)</t>
  </si>
  <si>
    <t>ENSG00000268964</t>
  </si>
  <si>
    <t>chr_unlocalized.15</t>
  </si>
  <si>
    <t>58097260
58097343</t>
  </si>
  <si>
    <t>Thyrotropin-releasing hormone-degrading ectoenzyme (TRHDE)</t>
  </si>
  <si>
    <t>ENSG00000072657</t>
  </si>
  <si>
    <r>
      <rPr>
        <b/>
        <sz val="9"/>
        <rFont val="Segoe UI"/>
        <family val="2"/>
      </rPr>
      <t xml:space="preserve">Aminopeptidase, Hydrolase, Metalloprotease, Protease
</t>
    </r>
    <r>
      <rPr>
        <sz val="9"/>
        <rFont val="Segoe UI"/>
        <family val="2"/>
      </rPr>
      <t>aminopeptidase activity; metalloaminopeptidase activity; peptide binding; zinc ion binding</t>
    </r>
  </si>
  <si>
    <t>cell-cell signaling; peptide catabolic process; proteolysis; regulation of blood pressure; signal transduction</t>
  </si>
  <si>
    <t>neurexin 3 isoform X28 (NRXN3)</t>
  </si>
  <si>
    <t>ENSG00000021645</t>
  </si>
  <si>
    <t>Neuronal system</t>
  </si>
  <si>
    <t>cell adhesion molecule binding; metal ion binding; neuroligin family protein binding; signaling receptor activity</t>
  </si>
  <si>
    <r>
      <t xml:space="preserve">Cell adhesion
</t>
    </r>
    <r>
      <rPr>
        <sz val="9"/>
        <rFont val="Segoe UI"/>
        <family val="2"/>
      </rPr>
      <t>adult behavior; axon guidance; learning; neuron cell-cell adhesion; social behavior; vocalization behavior</t>
    </r>
  </si>
  <si>
    <t>chr_unlocalized.6</t>
  </si>
  <si>
    <t>catechol O-methyltransferase (COMT)</t>
  </si>
  <si>
    <t>ENSG00000093010</t>
  </si>
  <si>
    <t>Metabolism, disease, neuronal system</t>
  </si>
  <si>
    <r>
      <rPr>
        <b/>
        <sz val="9"/>
        <rFont val="Segoe UI"/>
        <family val="2"/>
      </rPr>
      <t xml:space="preserve">Methyltransferase, Transferase
</t>
    </r>
    <r>
      <rPr>
        <sz val="9"/>
        <rFont val="Segoe UI"/>
        <family val="2"/>
      </rPr>
      <t>catechol O-methyltransferase activity; L-dopa O-methyltransferase activity; magnesium ion binding; methyltransferase activity; O-methyltransferase activity; orcinol O-methyltransferase activity</t>
    </r>
  </si>
  <si>
    <r>
      <t xml:space="preserve">Catecholamine metabolism, Neurotransmitter degradation
</t>
    </r>
    <r>
      <rPr>
        <sz val="9"/>
        <rFont val="Segoe UI"/>
        <family val="2"/>
      </rPr>
      <t>catecholamine catabolic process; cellular response to phosphate starvation; developmental process; dopamine catabolic process; dopamine metabolic process; estrogen metabolic process; female pregnancy; learning; methylation; multicellular organismal reproductive process; negative regulation of dopamine metabolic process; negative regulation of renal sodium excretion; negative regulation of smooth muscle cell proliferation; neurotransmitter catabolic process; positive regulation of homocysteine metabolic process; regulation of sensory perception of pain; response to drug; response to estrogen; response to lipopolysaccharide; response to organic cyclic compound; response to pain; short-term memory</t>
    </r>
  </si>
  <si>
    <t>A-kinase anchor protein inhibitor 1 (AKAIN1)</t>
  </si>
  <si>
    <t xml:space="preserve">ENSG00000231824 </t>
  </si>
  <si>
    <t>protein kinase A binding</t>
  </si>
  <si>
    <t>negative regulation of protein-containing complex assembly; protein localization</t>
  </si>
  <si>
    <t>transforming growth factor beta-3 (TGFB3)</t>
  </si>
  <si>
    <t>ENSG00000119699</t>
  </si>
  <si>
    <t>Hemostasis, extracellular matrix organization</t>
  </si>
  <si>
    <r>
      <rPr>
        <b/>
        <sz val="9"/>
        <rFont val="Segoe UI"/>
        <family val="2"/>
      </rPr>
      <t xml:space="preserve">Growth factor, Mitogen
</t>
    </r>
    <r>
      <rPr>
        <sz val="9"/>
        <rFont val="Segoe UI"/>
        <family val="2"/>
      </rPr>
      <t>cytokine activity; growth factor activity; identical protein binding; protein-containing complex binding; transforming growth factor beta binding; type III transforming growth factor beta receptor binding; type II transforming growth factor beta receptor binding; type I transforming growth factor beta receptor binding</t>
    </r>
  </si>
  <si>
    <t>activation of MAPK activity; aging; BMP signaling pathway; cell-cell junction organization; detection of hypoxia; digestive tract development; embryonic neurocranium morphogenesis; face morphogenesis; female pregnancy; frontal suture morphogenesis; inner ear development; in utero embryonic development; lung alveolus development; mammary gland development; negative regulation of cell population proliferation; negative regulation of macrophage cytokine production; negative regulation of neuron apoptotic process; negative regulation of transforming growth factor beta receptor signaling; negative regulation of vascular associated smooth muscle cell proliferation; odontogenesis; ossification involved in bone remodeling; platelet degranulation; positive regulation of apoptotic process; positive regulation of bone mineralization; positive regulation of cell division; positive regulation of cell population proliferation; positive regulation of collagen biosynthetic process; positive regulation of epithelial to mesenchymal transition; positive regulation of filopodium assembly; positive regulation of pathway-restricted SMAD protein phosphorylation; positive regulation of protein secretion; positive regulation of SMAD protein signal transduction; positive regulation of stress fiber assembly; positive regulation of tight junction disassembly; positive regulation of transcription, DNA-templated; positive regulation of transcription by RNA polymerase II; regulation of cell population proliferation; response to estrogen; response to hypoxia; response to laminar fluid shear stress; response to progesterone; salivary gland morphogenesis; secondary palate development; SMAD protein signal transduction; transforming growth factor beta receptor signaling pathway; uterine wall breakdown; wound healing</t>
  </si>
  <si>
    <t>chr_unlocalized.18</t>
  </si>
  <si>
    <t>51993867
52029284</t>
  </si>
  <si>
    <t>ORC ubiquitin ligase 1 (OBI1)</t>
  </si>
  <si>
    <t>ENSG00000152193</t>
  </si>
  <si>
    <r>
      <rPr>
        <b/>
        <sz val="9"/>
        <rFont val="Segoe UI"/>
        <family val="2"/>
      </rPr>
      <t>Transferase</t>
    </r>
    <r>
      <rPr>
        <sz val="9"/>
        <rFont val="Segoe UI"/>
        <family val="2"/>
      </rPr>
      <t xml:space="preserve">
chromatin binding; metal ion binding; ubiquitin-protein transferase activity</t>
    </r>
  </si>
  <si>
    <r>
      <t xml:space="preserve">Ubl conjugation pathway
</t>
    </r>
    <r>
      <rPr>
        <sz val="9"/>
        <rFont val="Segoe UI"/>
        <family val="2"/>
      </rPr>
      <t>protein autoubiquitination; protein monoubiquitination; regulation of DNA replication</t>
    </r>
  </si>
  <si>
    <t>integral membrane protein GPR180 isoform X3 (GPR180)</t>
  </si>
  <si>
    <t>ENSG00000152749</t>
  </si>
  <si>
    <t>G protein-coupled receptor signaling pathway; response to pheromone</t>
  </si>
  <si>
    <t>chr_unlocalized.8</t>
  </si>
  <si>
    <t xml:space="preserve"> inhibitor of nuclear factor kappa-B kinase subunit beta (IKBKB)</t>
  </si>
  <si>
    <t>ENSG00000104365</t>
  </si>
  <si>
    <t>Signal transduction, immune system, disease</t>
  </si>
  <si>
    <r>
      <rPr>
        <b/>
        <sz val="9"/>
        <rFont val="Segoe UI"/>
        <family val="2"/>
      </rPr>
      <t xml:space="preserve">Kinase, Serine/threonine-protein kinase, Transferase
</t>
    </r>
    <r>
      <rPr>
        <sz val="9"/>
        <rFont val="Segoe UI"/>
        <family val="2"/>
      </rPr>
      <t>ATP binding; identical protein binding; IkappaB kinase activity; protein heterodimerization activity; protein homodimerization activity; protein kinase activity; protein kinase binding; protein serine/threonine kinase activity; scaffold protein binding; transferrin receptor binding</t>
    </r>
  </si>
  <si>
    <r>
      <t xml:space="preserve">Host-virus interaction
</t>
    </r>
    <r>
      <rPr>
        <sz val="9"/>
        <rFont val="Segoe UI"/>
        <family val="2"/>
      </rPr>
      <t>antigen processing and presentation of exogenous peptide antigen via MHC class I, TAP-dependent; cellular response to tumor necrosis factor; cortical actin cytoskeleton organization; Fc-epsilon receptor signaling pathway; I-kappaB kinase/NF-kappaB signaling; inflammatory response; innate immune response; interleukin-1-mediated signaling pathway; MyD88-independent toll-like receptor signaling pathway; negative regulation of apoptotic process; negative regulation of bicellular tight junction assembly; negative regulation of myosin-light-chain-phosphatase activity; peptidyl-serine phosphorylation; positive regulation of I-kappaB kinase/NF-kappaB signaling; positive regulation of NF-kappaB transcription factor activity; positive regulation of transcription, DNA-templated; positive regulation of transcription by RNA polymerase II; protein localization to plasma membrane; protein phosphorylation; regulation of establishment of endothelial barrier; regulation of phosphorylation; regulation of tumor necrosis factor-mediated signaling pathway; response to virus; stimulatory C-type lectin receptor signaling pathway; stress-activated MAPK cascade; T cell receptor signaling pathway; TRIF-dependent toll-like receptor signaling pathway; tumor necrosis factor-mediated signaling pathway; viral process</t>
    </r>
  </si>
  <si>
    <t>chr_unlocalized.21</t>
  </si>
  <si>
    <t>von Willebrand factor A domain-containing protein 3A (VWA3A)</t>
  </si>
  <si>
    <t>ENSG00000175267</t>
  </si>
  <si>
    <t>chr_unlocalized.4</t>
  </si>
  <si>
    <t>zinc finger and BTB domain-containing protein 21 (ZBTB21)</t>
  </si>
  <si>
    <t>ENSG00000173276</t>
  </si>
  <si>
    <r>
      <rPr>
        <b/>
        <sz val="9"/>
        <rFont val="Segoe UI"/>
        <family val="2"/>
      </rPr>
      <t>DNA-binding</t>
    </r>
    <r>
      <rPr>
        <sz val="9"/>
        <rFont val="Segoe UI"/>
        <family val="2"/>
      </rPr>
      <t xml:space="preserve">
DNA-binding transcription factor activity, RNA polymerase II-specific; DNA-binding transcription repressor activity, RNA polymerase II-specific; identical protein binding; metal ion binding; methyl-CpG binding; POZ domain binding; sequence-specific DNA binding</t>
    </r>
  </si>
  <si>
    <r>
      <t xml:space="preserve">Transcription, Transcription regulation
</t>
    </r>
    <r>
      <rPr>
        <sz val="9"/>
        <rFont val="Segoe UI"/>
        <family val="2"/>
      </rPr>
      <t>negative regulation of transcription, DNA-templated; negative regulation of transcription by RNA polymerase II; regulation of transcription by RNA polymerase II</t>
    </r>
  </si>
  <si>
    <t>8595512
8595607
8596051</t>
  </si>
  <si>
    <t>E3 ubiquitin-protein ligase TTC3-like isoform X4 (TTC3)</t>
  </si>
  <si>
    <t>ENSG00000182670</t>
  </si>
  <si>
    <r>
      <rPr>
        <b/>
        <sz val="9"/>
        <rFont val="Segoe UI"/>
        <family val="2"/>
      </rPr>
      <t>Transferase</t>
    </r>
    <r>
      <rPr>
        <sz val="9"/>
        <rFont val="Segoe UI"/>
        <family val="2"/>
      </rPr>
      <t xml:space="preserve">
metal ion binding; ubiquitin-protein transferase activity</t>
    </r>
  </si>
  <si>
    <r>
      <t xml:space="preserve">Ubl conjugation pathway
</t>
    </r>
    <r>
      <rPr>
        <sz val="9"/>
        <rFont val="Segoe UI"/>
        <family val="2"/>
      </rPr>
      <t>protein K48-linked ubiquitination; ubiquitin-dependent protein catabolic process</t>
    </r>
  </si>
  <si>
    <t>chr_unlocalized.13</t>
  </si>
  <si>
    <t>64122190
64114535</t>
  </si>
  <si>
    <t>bile salt export pump isoform X1 (ABCB11)</t>
  </si>
  <si>
    <t>ENSG00000073734</t>
  </si>
  <si>
    <t>Metabolism, disease</t>
  </si>
  <si>
    <r>
      <rPr>
        <b/>
        <sz val="9"/>
        <rFont val="Segoe UI"/>
        <family val="2"/>
      </rPr>
      <t xml:space="preserve">Translocase
</t>
    </r>
    <r>
      <rPr>
        <sz val="9"/>
        <rFont val="Segoe UI"/>
        <family val="2"/>
      </rPr>
      <t>ATPase activity;  ATPase-coupled bile acid transmembrane transporter activity;  ATPase-coupled transmembrane transporter activity;  ATPase-coupled xenobiotic transmembrane transporter activity;  ATP binding;  bile acid transmembrane transporter activity;  canalicular bile acid transmembrane transporter activity;  sodium transmembrane transporter activity, phosphorylative mechanism; transporter activity</t>
    </r>
  </si>
  <si>
    <r>
      <t xml:space="preserve">Transport
</t>
    </r>
    <r>
      <rPr>
        <sz val="9"/>
        <rFont val="Segoe UI"/>
        <family val="2"/>
      </rPr>
      <t>bile acid and bile salt transport; bile acid biosynthetic process; bile acid metabolic process; canalicular bile acid transport; cholesterol homeostasis; drug export; drug metabolic process; drug transmembrane transport; fatty acid metabolic process; lipid homeostasis; phospholipid homeostasis; positive regulation of bile acid secretion; protein ubiquitination; regulation of bile acid metabolic process; regulation of fatty acid beta-oxidation; transmembrane transport</t>
    </r>
  </si>
  <si>
    <t>chr_unlocalized.10</t>
  </si>
  <si>
    <t>DNA replication factor Cdt1 (CDT1)</t>
  </si>
  <si>
    <t>ENSG00000167513</t>
  </si>
  <si>
    <t>Cell cycle, DNA replication</t>
  </si>
  <si>
    <t>chromatin binding; DNA binding; DNA polymerase binding</t>
  </si>
  <si>
    <r>
      <t xml:space="preserve">Cell cycle, Cell division, DNA replication, Mitosis
</t>
    </r>
    <r>
      <rPr>
        <sz val="9"/>
        <rFont val="Segoe UI"/>
        <family val="2"/>
      </rPr>
      <t>attachment of mitotic spindle microtubules to kinetochore; cell division; chromosome segregation; deactivation of mitotic spindle assembly checkpoint; DNA replication; DNA replication checkpoint; DNA replication preinitiation complex assembly; G1/S transition of mitotic cell cycle; kinetochore organization; mitotic cell cycle; negative regulation of protein localization to kinetochore; positive regulation of chromatin binding; positive regulation of DNA-dependent DNA replication; positive regulation of DNA replication; positive regulation of protein-containing complex assembly; positive regulation of protein localization to kinetochore; regulation of chromosome organization; regulation of DNA-dependent DNA replication initiation; regulation of DNA replication origin binding; regulation of nuclear cell cycle DNA replication; regulation of transcription involved in G1/S transition of mitotic cell cycle; response to sorbitol</t>
    </r>
  </si>
  <si>
    <t>35633008
35633083</t>
  </si>
  <si>
    <t>histone deacetylase 4 (HDAC4)</t>
  </si>
  <si>
    <t>ENSG00000068024</t>
  </si>
  <si>
    <t>Signal transduction, metabolism of proteins; disease, gene expression (Transcription)</t>
  </si>
  <si>
    <r>
      <rPr>
        <b/>
        <sz val="9"/>
        <rFont val="Segoe UI"/>
        <family val="2"/>
      </rPr>
      <t xml:space="preserve">Chromatin regulator, Hydrolase, Repressor
</t>
    </r>
    <r>
      <rPr>
        <sz val="9"/>
        <rFont val="Segoe UI"/>
        <family val="2"/>
      </rPr>
      <t>activating transcription factor binding; histone deacetylase activity; histone deacetylase binding; identical protein binding; NAD-dependent histone deacetylase activity (H3-K14 specific); potassium ion binding; promoter-specific chromatin binding; protein deacetylase activity; protein kinase binding; repressing transcription factor binding; RNA polymerase II cis-regulatory region sequence-specific DNA binding; RNA polymerase II transcription factor binding; SUMO transferase activity; transcription corepressor activity; transcription factor binding; zinc ion binding</t>
    </r>
  </si>
  <si>
    <r>
      <t xml:space="preserve">Transcription, Transcription regulation
</t>
    </r>
    <r>
      <rPr>
        <sz val="9"/>
        <rFont val="Segoe UI"/>
        <family val="2"/>
      </rPr>
      <t>B cell activation; B cell differentiation; cardiac muscle hypertrophy in response to stress; cellular response to mechanical stimulus; cellular response to parathyroid hormone stimulus; cellular response to tumor necrosis factor; chromatin remodeling; histone deacetylation; histone H3 deacetylation; histone H4 deacetylation; inflammatory response; negative regulation of cell population proliferation; negative regulation of DNA-binding transcription factor activity; negative regulation of glycolytic process; negative regulation of myotube differentiation; negative regulation of osteoblast differentiation; negative regulation of pri-miRNA transcription by RNA polymerase II; negative regulation of transcription, DNA-templated; negative regulation of transcription by RNA polymerase II; nervous system development; osteoblast development; peptidyl-lysine deacetylation; positive regulation of cell population proliferation; positive regulation of DNA-binding transcription factor activity; positive regulation of lamellipodium assembly; positive regulation of male mating behavior; positive regulation of neuron apoptotic process; positive regulation of protein sumoylation; positive regulation of reactive oxygen species biosynthetic process; positive regulation of smooth muscle cell migration; positive regulation of smooth muscle cell proliferation; positive regulation of transcription, DNA-templated; positive regulation of transcription by RNA polymerase II; protein deacetylation; regulation of cardiac muscle contraction by calcium ion signaling; regulation of gene expression, epigenetic; regulation of protein binding; regulation of skeletal muscle fiber development; response to denervation involved in regulation of muscle adaptation; response to drug; response to interleukin-1; skeletal system development</t>
    </r>
  </si>
  <si>
    <t>arf-GAP with GTPase, ANK repeat and PH domain-containing protein 1 (AGAP1)</t>
  </si>
  <si>
    <t>ENSG00000157985</t>
  </si>
  <si>
    <r>
      <rPr>
        <b/>
        <sz val="9"/>
        <rFont val="Segoe UI"/>
        <family val="2"/>
      </rPr>
      <t xml:space="preserve">GTPase activation
</t>
    </r>
    <r>
      <rPr>
        <sz val="9"/>
        <rFont val="Segoe UI"/>
        <family val="2"/>
      </rPr>
      <t>GTPase activator activity; GTPase activity; GTP binding; metal ion binding; phospholipid binding</t>
    </r>
  </si>
  <si>
    <r>
      <t xml:space="preserve">Protein transport, Transport
</t>
    </r>
    <r>
      <rPr>
        <sz val="9"/>
        <rFont val="Segoe UI"/>
        <family val="2"/>
      </rPr>
      <t>protein transport</t>
    </r>
  </si>
  <si>
    <t>GTP cyclohydrolase 1 isoform X2 (GCH1)</t>
  </si>
  <si>
    <t>ENSG00000131979</t>
  </si>
  <si>
    <r>
      <rPr>
        <b/>
        <sz val="9"/>
        <rFont val="Segoe UI"/>
        <family val="2"/>
      </rPr>
      <t>Hydrolase</t>
    </r>
    <r>
      <rPr>
        <sz val="9"/>
        <rFont val="Segoe UI"/>
        <family val="2"/>
      </rPr>
      <t xml:space="preserve">
GTP binding; GTP cyclohydrolase I activity; protein homodimerization activity; zinc ion binding</t>
    </r>
  </si>
  <si>
    <r>
      <t xml:space="preserve">Tetrahydrobiopterin biosynthesis
</t>
    </r>
    <r>
      <rPr>
        <sz val="9"/>
        <rFont val="Segoe UI"/>
        <family val="2"/>
      </rPr>
      <t>7,8-dihydroneopterin 3'-triphosphate biosynthetic process; tetrahydrobiopterin biosynthetic process; tetrahydrofolate biosynthetic process</t>
    </r>
  </si>
  <si>
    <t>granzyme B (GZMB)</t>
  </si>
  <si>
    <t>ENSG00000100453</t>
  </si>
  <si>
    <t>Signal transduction, immune system, metabolism of proteins, disease, extracellular matrix organization, programmed cell death</t>
  </si>
  <si>
    <r>
      <rPr>
        <b/>
        <sz val="9"/>
        <rFont val="Segoe UI"/>
        <family val="2"/>
      </rPr>
      <t xml:space="preserve">Hydrolase, Protease, Serine protease
</t>
    </r>
    <r>
      <rPr>
        <sz val="9"/>
        <rFont val="Segoe UI"/>
        <family val="2"/>
      </rPr>
      <t>serine-type endopeptidase activity; serine-type peptidase activity</t>
    </r>
  </si>
  <si>
    <r>
      <t xml:space="preserve">Apoptosis, Cytolysis
</t>
    </r>
    <r>
      <rPr>
        <sz val="9"/>
        <rFont val="Segoe UI"/>
        <family val="2"/>
      </rPr>
      <t>apoptotic process; cytolysis; granzyme-mediated apoptotic signaling pathway; natural killer cell mediated cytotoxicity; negative regulation of translation; positive regulation of protein insertion into mitochondrial membrane involved in apoptotic signaling pathway</t>
    </r>
  </si>
  <si>
    <t>chr_unlocalized.14</t>
  </si>
  <si>
    <t>leucine-rich repeat-containing protein 69 isoform X1 (LRRC69)</t>
  </si>
  <si>
    <t xml:space="preserve">ENSG00000214954 </t>
  </si>
  <si>
    <t>signal transduction</t>
  </si>
  <si>
    <t>chr_unlocalized.1</t>
  </si>
  <si>
    <t>oxidative stress-induced growth inhibitor 2 isoform X2 (OSGIN2)</t>
  </si>
  <si>
    <t>ENSG00000164823</t>
  </si>
  <si>
    <t>growth factor activity</t>
  </si>
  <si>
    <r>
      <t xml:space="preserve">Meiosis
</t>
    </r>
    <r>
      <rPr>
        <sz val="9"/>
        <rFont val="Segoe UI"/>
        <family val="2"/>
      </rPr>
      <t>meiotic cell cycle; negative regulation of cell growth</t>
    </r>
  </si>
  <si>
    <t>N-terminal EF-hand calcium-binding protein 1 (NECAB1)</t>
  </si>
  <si>
    <t>ENSG00000123119</t>
  </si>
  <si>
    <t>calcium ion binding; identical protein binding</t>
  </si>
  <si>
    <t>blastocyst hatching; regulation of amyloid precursor protein biosynthetic process</t>
  </si>
  <si>
    <t>chr_unlocalized.5</t>
  </si>
  <si>
    <t>18101048
18101051
18101081
18101154
18101169
18101180
18101184
18101255</t>
  </si>
  <si>
    <t>RPA-interacting protein isoform X4 (RPAIN)</t>
  </si>
  <si>
    <t>ENSG00000129197</t>
  </si>
  <si>
    <t>metal ion binding; protein-containing complex binding</t>
  </si>
  <si>
    <t>DNA-dependent DNA replication; DNA recombination; DNA repair; protein import into nucleus; response to UV</t>
  </si>
  <si>
    <t>zinc finger protein 883 (ZNF883)</t>
  </si>
  <si>
    <t>ENSG00000228623</t>
  </si>
  <si>
    <t>metal ion binding</t>
  </si>
  <si>
    <t>sorting nexin-5 isoform X6 (SNX5)</t>
  </si>
  <si>
    <t xml:space="preserve">	ENSG00000089006</t>
  </si>
  <si>
    <t>Vesicle-mediated transport</t>
  </si>
  <si>
    <t>cadherin binding; D1 dopamine receptor binding; dynactin binding; phosphatidylinositol-3,5-bisphosphate binding; phosphatidylinositol-4-phosphate binding; phosphatidylinositol-5-phosphate binding; phosphatidylinositol binding</t>
  </si>
  <si>
    <r>
      <t xml:space="preserve">Endocytosis, Protein transport, Transport
</t>
    </r>
    <r>
      <rPr>
        <sz val="9"/>
        <rFont val="Segoe UI"/>
        <family val="2"/>
      </rPr>
      <t>epidermal growth factor catabolic process; intracellular protein transport; negative regulation of blood pressure; pinocytosis; positive regulation of insulin receptor signaling pathway; positive regulation of renal sodium excretion; positive regulation of transcription, DNA-templated; regulation of macroautophagy; retrograde transport, endosome to Golgi</t>
    </r>
  </si>
  <si>
    <t>64849818
64849878</t>
  </si>
  <si>
    <t xml:space="preserve">centrosomal protein of 135 kDa isoform X6 (CEP135) </t>
  </si>
  <si>
    <t>ENSG00000174799</t>
  </si>
  <si>
    <t>Cell cycle, organelle biogenesis and maintenance</t>
  </si>
  <si>
    <t>protein C-terminus binding</t>
  </si>
  <si>
    <t>centriole-centriole cohesion; centriole replication; ciliary basal body-plasma membrane docking; G2/M transition of mitotic cell cycle; positive regulation of establishment of protein localization; positive regulation of non-motile cilium assembly; regulation of G2/M transition of mitotic cell cycle</t>
  </si>
  <si>
    <t>chr_unlocalized.2</t>
  </si>
  <si>
    <t>uncharacterized protein LOC101337498</t>
  </si>
  <si>
    <t>N/A</t>
  </si>
  <si>
    <t>galanin peptides (GAL)</t>
  </si>
  <si>
    <t>ENSG00000069482</t>
  </si>
  <si>
    <r>
      <rPr>
        <b/>
        <sz val="9"/>
        <rFont val="Segoe UI"/>
        <family val="2"/>
      </rPr>
      <t xml:space="preserve">Hormone, Neuropeptide
</t>
    </r>
    <r>
      <rPr>
        <sz val="9"/>
        <rFont val="Segoe UI"/>
        <family val="2"/>
      </rPr>
      <t>galanin receptor activity; galanin receptor binding; neuropeptide hormone activity; type 1 galanin receptor binding; type 2 galanin receptor binding; type 3 galanin receptor binding</t>
    </r>
  </si>
  <si>
    <t>cAMP-mediated signaling; feeding behavior; G protein-coupled receptor signaling pathway; inflammatory response; insulin secretion; negative regulation of lymphocyte proliferation; nervous system development; neuropeptide signaling pathway; positive regulation of apoptotic process; positive regulation of cortisol secretion; positive regulation of large conductance calcium-activated potassium channel activity; positive regulation of timing of catagen; positive regulation of transcription by RNA polymerase II; protein kinase A signaling; regulation of glucocorticoid metabolic process; response to drug; response to estrogen; response to immobilization stress; response to insulin</t>
  </si>
  <si>
    <t>serine/threonine-protein phosphatase 6 regulatory subunit 3 isoform X6 (PPP6R3)</t>
  </si>
  <si>
    <t>ENSG00000110075</t>
  </si>
  <si>
    <t>Metabolism of proteins, vesicle-mediated transport, cell cycle</t>
  </si>
  <si>
    <t>protein phosphatase binding; protein phosphatase regulator activity</t>
  </si>
  <si>
    <t>COPII vesicle coating; regulation of phosphoprotein phosphatase activity</t>
  </si>
  <si>
    <t>carnitine O-palmitoyltransferase 1, liver isoform (CPT1A)</t>
  </si>
  <si>
    <t>ENSG00000110090</t>
  </si>
  <si>
    <t>Signal transduction, metabolism, circadian clock</t>
  </si>
  <si>
    <r>
      <rPr>
        <b/>
        <sz val="9"/>
        <rFont val="Segoe UI"/>
        <family val="2"/>
      </rPr>
      <t xml:space="preserve">Acyltransferase, Transferase
</t>
    </r>
    <r>
      <rPr>
        <sz val="9"/>
        <rFont val="Segoe UI"/>
        <family val="2"/>
      </rPr>
      <t>carnitine O-palmitoyltransferase activity; identical protein binding; palmitoleoyltransferase activity</t>
    </r>
  </si>
  <si>
    <r>
      <t xml:space="preserve">Fatty acid metabolism, Lipid metabolism, Transport
</t>
    </r>
    <r>
      <rPr>
        <sz val="9"/>
        <rFont val="Segoe UI"/>
        <family val="2"/>
      </rPr>
      <t>carnitine metabolic process; carnitine shuttle; cellular response to fatty acid; circadian rhythm; eating behavior; epithelial cell differentiation; fatty acid beta-oxidation; fatty acid metabolic process; glucose metabolic process; long-chain fatty acid metabolic process; positive regulation of fatty acid beta-oxidation; regulation of insulin secretion; regulation of lipid metabolic process; regulation of lipid storage; response to drug; response to ethanol; response to organic cyclic compound; triglyceride metabolic process</t>
    </r>
  </si>
  <si>
    <t>35717245
35717782
35718295</t>
  </si>
  <si>
    <t>BTB/POZ domain-containing protein KCTD5-like (KCTD5)</t>
  </si>
  <si>
    <t>ENSG00000167977</t>
  </si>
  <si>
    <t>cullin family protein binding; identical protein binding; protein-containing complex binding</t>
  </si>
  <si>
    <r>
      <t xml:space="preserve">Host-virus interaction
</t>
    </r>
    <r>
      <rPr>
        <sz val="9"/>
        <rFont val="Segoe UI"/>
        <family val="2"/>
      </rPr>
      <t>proteasome-mediated ubiquitin-dependent protein catabolic process; protein homooligomerization; viral process</t>
    </r>
  </si>
  <si>
    <t>tetratricopeptide repeat protein 39C isoform X2 (TTC39C)</t>
  </si>
  <si>
    <t>ENSG00000168234</t>
  </si>
  <si>
    <t>cilium assembly; otolith morphogenesis</t>
  </si>
  <si>
    <t>laminin subunit alpha-3 isoform X1 (LAMA3)</t>
  </si>
  <si>
    <t>ENSG00000053747﻿</t>
  </si>
  <si>
    <t>extracellular matrix structural constituent; integrin binding; structural molecule activity</t>
  </si>
  <si>
    <r>
      <t xml:space="preserve">Cell adhesion
</t>
    </r>
    <r>
      <rPr>
        <sz val="9"/>
        <rFont val="Segoe UI"/>
        <family val="2"/>
      </rPr>
      <t>animal organ morphogenesis; axon guidance; cell-cell adhesion; cell migration; endodermal cell differentiation; epidermis development; extracellular matrix organization; hemidesmosome assembly; integrin-mediated signaling pathway; morphogenesis of a polarized epithelium; regulation of cell adhesion; regulation of cell migration; regulation of embryonic development; tissue development</t>
    </r>
  </si>
  <si>
    <t>NPC intracellular cholesterol transporter 1 isoform X1 (NPC1)</t>
  </si>
  <si>
    <t>ENSG00000141458</t>
  </si>
  <si>
    <t>Transport of small molecules</t>
  </si>
  <si>
    <r>
      <rPr>
        <b/>
        <sz val="9"/>
        <rFont val="Segoe UI"/>
        <family val="2"/>
      </rPr>
      <t xml:space="preserve">Host cell receptor for virus entry, Receptor
</t>
    </r>
    <r>
      <rPr>
        <sz val="9"/>
        <rFont val="Segoe UI"/>
        <family val="2"/>
      </rPr>
      <t>cholesterol binding; signaling receptor activity; sterol transporter activity; transmembrane signaling receptor activity; virus receptor activity</t>
    </r>
  </si>
  <si>
    <r>
      <t xml:space="preserve">Cholesterol metabolism, Host-virus interaction, Lipid metabolism, Lipid transport, Steroid metabolism, Sterol metabolism, Transport
</t>
    </r>
    <r>
      <rPr>
        <sz val="9"/>
        <rFont val="Segoe UI"/>
        <family val="2"/>
      </rPr>
      <t>adult walking behavior; autophagy; bile acid metabolic process; cellular response to low-density lipoprotein particle stimulus; cellular response to steroid hormone stimulus; cholesterol efflux; cholesterol homeostasis; cholesterol metabolic process; cholesterol transport; endocytosis; establishment of protein localization to membrane; intracellular cholesterol transport; low-density lipoprotein particle clearance; lysosomal transport; membrane raft organization; negative regulation of cell death; negative regulation of macroautophagy; protein glycosylation; response to cadmium ion; response to drug; viral entry into host cell</t>
    </r>
  </si>
  <si>
    <t>transmembrane protein 127 (TMEM127)</t>
  </si>
  <si>
    <t>ENSG00000135956</t>
  </si>
  <si>
    <t>Rab GTPase binding</t>
  </si>
  <si>
    <t>endosome organization; negative regulation of cell population proliferation; negative regulation of TOR signaling; regulation of TOR signaling</t>
  </si>
  <si>
    <t>beta-galactoside alpha-2,6-sialyltransferase 2 (ST6GAL2)</t>
  </si>
  <si>
    <t>ENSG00000144057</t>
  </si>
  <si>
    <t>Metabolism of proteins</t>
  </si>
  <si>
    <r>
      <rPr>
        <b/>
        <sz val="9"/>
        <rFont val="Segoe UI"/>
        <family val="2"/>
      </rPr>
      <t xml:space="preserve">Glycosyltransferase, Transferase
</t>
    </r>
    <r>
      <rPr>
        <sz val="9"/>
        <rFont val="Segoe UI"/>
        <family val="2"/>
      </rPr>
      <t>beta-galactoside alpha-2,6-sialyltransferase activity</t>
    </r>
  </si>
  <si>
    <t>oligosaccharide metabolic process; protein glycosylation</t>
  </si>
  <si>
    <t>eukaryotic translation initiation factor 3 subunit H isoform X2 (EIF3H)</t>
  </si>
  <si>
    <t>ENSG00000147677</t>
  </si>
  <si>
    <r>
      <rPr>
        <b/>
        <sz val="9"/>
        <rFont val="Segoe UI"/>
        <family val="2"/>
      </rPr>
      <t xml:space="preserve">Initiation factor
</t>
    </r>
    <r>
      <rPr>
        <sz val="9"/>
        <rFont val="Segoe UI"/>
        <family val="2"/>
      </rPr>
      <t>isopeptidase activity; metallopeptidase activity; RNA binding; translation initiation factor activity; ubiquitinyl hydrolase activity</t>
    </r>
  </si>
  <si>
    <r>
      <t xml:space="preserve">Protein biosynthesis
</t>
    </r>
    <r>
      <rPr>
        <sz val="9"/>
        <rFont val="Segoe UI"/>
        <family val="2"/>
      </rPr>
      <t>formation of cytoplasmic translation initiation complex; negative regulation of proteasomal ubiquitin-dependent protein catabolic process; regulation of translational initiation; translational initiation</t>
    </r>
  </si>
  <si>
    <t>voltage-dependent calcium channel gamma-like subunit (CACNG1)</t>
  </si>
  <si>
    <t>ENSG00000108878﻿</t>
  </si>
  <si>
    <r>
      <rPr>
        <b/>
        <sz val="9"/>
        <rFont val="Segoe UI"/>
        <family val="2"/>
      </rPr>
      <t xml:space="preserve">Calcium channel, Ion channel, Voltage-gated channel
</t>
    </r>
    <r>
      <rPr>
        <sz val="9"/>
        <rFont val="Segoe UI"/>
        <family val="2"/>
      </rPr>
      <t>calcium channel regulator activity; voltage-gated calcium channel activity</t>
    </r>
  </si>
  <si>
    <r>
      <t xml:space="preserve">Calcium transport, Ion transport, Transport
</t>
    </r>
    <r>
      <rPr>
        <sz val="9"/>
        <rFont val="Segoe UI"/>
        <family val="2"/>
      </rPr>
      <t>cardiac conduction; regulation of calcium ion transmembrane transport via high voltage-gated calcium channel; sarcoplasmic reticulum calcium ion transport</t>
    </r>
  </si>
  <si>
    <t>mitogen-activated protein kinase 8 isoform X2 (MAPK8)</t>
  </si>
  <si>
    <t>ENSG00000107643</t>
  </si>
  <si>
    <t>Signal transduction, immune system, disease, developmental biology, programmed cell death, cellular responses to external stimuli, DNA repair</t>
  </si>
  <si>
    <r>
      <rPr>
        <b/>
        <sz val="9"/>
        <rFont val="Segoe UI"/>
        <family val="2"/>
      </rPr>
      <t xml:space="preserve">Kinase, Serine/threonine-protein kinase, Transferase
</t>
    </r>
    <r>
      <rPr>
        <sz val="9"/>
        <rFont val="Segoe UI"/>
        <family val="2"/>
      </rPr>
      <t>ATP binding; enzyme binding; histone deacetylase binding; histone deacetylase regulator activity; JUN kinase activity; kinase activity; MAP kinase activity; protein serine/threonine kinase activity</t>
    </r>
  </si>
  <si>
    <r>
      <t xml:space="preserve">Biological rhythms
</t>
    </r>
    <r>
      <rPr>
        <sz val="9"/>
        <rFont val="Segoe UI"/>
        <family val="2"/>
      </rPr>
      <t>cellular response to amino acid starvation; cellular response to cadmium ion; cellular response to cytokine stimulus; cellular response to lipopolysaccharide; cellular response to mechanical stimulus; cellular response to reactive oxygen species; Fc-epsilon receptor signaling pathway; intracellular signal transduction; JNK cascade; JUN phosphorylation; negative regulation of apoptotic process; negative regulation of protein binding; peptidyl-serine phosphorylation; peptidyl-threonine phosphorylation; positive regulation of apoptotic process; positive regulation of cyclase activity; positive regulation of deacetylase activity; positive regulation of gene expression; positive regulation of protein insertion into mitochondrial membrane involved in apoptotic signaling pathway; positive regulation of protein metabolic process; protein phosphorylation; regulation of circadian rhythm; regulation of DNA-binding transcription factor activity; regulation of DNA replication origin binding; regulation of gene expression; regulation of macroautophagy; regulation of protein localization; response to mechanical stimulus; response to oxidative stress; response to UV; rhythmic process; stress-activated MAPK cascade</t>
    </r>
  </si>
  <si>
    <t>phosphoinositide 3-kinase regulatory subunit 4 isoform X2 (PIK3R4)</t>
  </si>
  <si>
    <t>ENSG00000196455</t>
  </si>
  <si>
    <t xml:space="preserve">Signal transduction, immune system, metabolism, disease, autophagy  </t>
  </si>
  <si>
    <r>
      <rPr>
        <b/>
        <sz val="9"/>
        <rFont val="Segoe UI"/>
        <family val="2"/>
      </rPr>
      <t xml:space="preserve">Kinase, Serine/threonine-protein kinase, Transferase
</t>
    </r>
    <r>
      <rPr>
        <sz val="9"/>
        <rFont val="Segoe UI"/>
        <family val="2"/>
      </rPr>
      <t>ATP binding; protein kinase activity; protein serine/threonine kinase activity</t>
    </r>
  </si>
  <si>
    <t>autophagy of peroxisome; cellular response to glucose starvation; late endosome to vacuole transport; macroautophagy; 
phosphatidylinositol biosynthetic process; positive regulation of phosphatidylinositol 3-kinase activity; protein phosphorylation; protein targeting to vacuole; receptor catabolic process; regulation of cytokinesis; toll-like receptor 9 signaling pathway</t>
  </si>
  <si>
    <t>protein FAM189A2 isoform X1 (FAM189A2)</t>
  </si>
  <si>
    <t xml:space="preserve">	ENSG00000135063</t>
  </si>
  <si>
    <t>63113875
63115481</t>
  </si>
  <si>
    <t>doublesex- and mab-3-related transcription factor 2 isoform X1 (DMRT2)</t>
  </si>
  <si>
    <t>ENSG00000173253﻿</t>
  </si>
  <si>
    <r>
      <rPr>
        <b/>
        <sz val="9"/>
        <rFont val="Segoe UI"/>
        <family val="2"/>
      </rPr>
      <t xml:space="preserve">DNA-binding
</t>
    </r>
    <r>
      <rPr>
        <sz val="9"/>
        <rFont val="Segoe UI"/>
        <family val="2"/>
      </rPr>
      <t>DNA-binding transcription activator activity, RNA polymerase II-specific; DNA-binding transcription factor activity; metal ion binding; RNA polymerase II transcription regulatory region sequence-specific; sequence-specific DNA binding</t>
    </r>
  </si>
  <si>
    <r>
      <t xml:space="preserve">Transcription, Transcription regulation
</t>
    </r>
    <r>
      <rPr>
        <sz val="9"/>
        <rFont val="Segoe UI"/>
        <family val="2"/>
      </rPr>
      <t>embryonic skeletal system development; positive regulation of myotome development; positive regulation of transcription by RNA polymerase II; regulation of somitogenesis; regulation of transcription by RNA polymerase II; sex differentiation</t>
    </r>
  </si>
  <si>
    <t>very low-density lipoprotein receptor isoform X1 (VLDLR)</t>
  </si>
  <si>
    <t>ENSG00000147852</t>
  </si>
  <si>
    <t>Developmental biology, transport of small molecules</t>
  </si>
  <si>
    <r>
      <rPr>
        <b/>
        <sz val="9"/>
        <rFont val="Segoe UI"/>
        <family val="2"/>
      </rPr>
      <t xml:space="preserve">Receptor
</t>
    </r>
    <r>
      <rPr>
        <sz val="9"/>
        <rFont val="Segoe UI"/>
        <family val="2"/>
      </rPr>
      <t>apolipoprotein binding; calcium-dependent protein binding; calcium ion binding; cargo receptor activity; low-density lipoprotein particle receptor activity; reelin receptor activity; very-low-density lipoprotein particle binding; very-low-density lipoprotein particle receptor activity</t>
    </r>
  </si>
  <si>
    <r>
      <t xml:space="preserve">Cholesterol metabolism, Endocytosis, Lipid metabolism, Lipid transport, Steroid metabolism, Sterol metabolism, Transport
</t>
    </r>
    <r>
      <rPr>
        <sz val="9"/>
        <rFont val="Segoe UI"/>
        <family val="2"/>
      </rPr>
      <t>axon guidance; cholesterol metabolic process; dendrite morphogenesis; glycoprotein transport; lipid transport; low-density lipoprotein particle receptor catabolic process; memory; nervous system development; positive regulation of dendrite development; positive regulation of protein kinase activity; receptor-mediated endocytosis; reelin-mediated signaling pathway; signal transduction; ventral spinal cord development; very-low-density lipoprotein particle clearance</t>
    </r>
  </si>
  <si>
    <t>39672770
39672800
39672917
39672918
39672968
39673409
39675586
39675661
39676278
39676332
39676958
39676995
39677008
39677479
39679644
39679664
39681055
39698828
39698851
39698930
39703366
39703496
39703657
39703712
39703887
39704348
39708849</t>
  </si>
  <si>
    <t>uncharacterized protein LOC101320778</t>
  </si>
  <si>
    <t>36956459
36953323
36954161</t>
  </si>
  <si>
    <t>spermatogenesis-associated protein 5-like protein 1 (SPATA5L1)</t>
  </si>
  <si>
    <t>ENSG00000171763</t>
  </si>
  <si>
    <t>ATPase activity; ATP binding</t>
  </si>
  <si>
    <t>protein NDRG4 (NDRG4)</t>
  </si>
  <si>
    <t xml:space="preserve">	ENSG00000103034</t>
  </si>
  <si>
    <t>brain development; cardiac muscle cell proliferation; cell differentiation; cell migration involved in heart development; embryonic heart tube development; heart looping; negative regulation of platelet-derived growth factor receptor signaling pathway; negative regulation of smooth muscle cell migration; negative regulation of smooth muscle cell proliferation; positive regulation of ERK1 and ERK2 cascade; positive regulation of neuron projection development; regulation of endocytic recycling; signal transduction; vesicle docking; visual learning</t>
  </si>
  <si>
    <t>cyclin-dependent kinase 8 isoform X3 (CDK8)</t>
  </si>
  <si>
    <t>ENSG00000132964</t>
  </si>
  <si>
    <t xml:space="preserve">Signal transduction, metabolism, disease, developmental biology, gene expression (transcription) </t>
  </si>
  <si>
    <r>
      <rPr>
        <b/>
        <sz val="9"/>
        <rFont val="Segoe UI"/>
        <family val="2"/>
      </rPr>
      <t xml:space="preserve">Activator, Kinase, Repressor, Serine/threonine-protein kinase, Transferase
</t>
    </r>
    <r>
      <rPr>
        <sz val="9"/>
        <rFont val="Segoe UI"/>
        <family val="2"/>
      </rPr>
      <t>ATP binding; cyclin-dependent protein serine/threonine kinase activity; protein kinase activity; RNA polymerase II CTD heptapeptide repeat kinase activity</t>
    </r>
  </si>
  <si>
    <r>
      <t xml:space="preserve">Transcription, Transcription regulation
</t>
    </r>
    <r>
      <rPr>
        <sz val="9"/>
        <rFont val="Segoe UI"/>
        <family val="2"/>
      </rPr>
      <t>positive regulation of transcription by RNA polymerase II; protein phosphorylation; transcription initiation from RNA polymerase II promoter</t>
    </r>
  </si>
  <si>
    <t>chr_unlocalized.11</t>
  </si>
  <si>
    <t>fatty acid-binding protein (FABP4)</t>
  </si>
  <si>
    <t>ENSG00000170323</t>
  </si>
  <si>
    <t>Metabolism, developmental biology</t>
  </si>
  <si>
    <t>fatty acid binding; hormone receptor binding; long-chain fatty acid binding; long-chain fatty acid transporter activity</t>
  </si>
  <si>
    <r>
      <t xml:space="preserve">Transport
</t>
    </r>
    <r>
      <rPr>
        <sz val="9"/>
        <rFont val="Segoe UI"/>
        <family val="2"/>
      </rPr>
      <t>brown fat cell differentiation; cellular response to lithium ion; cellular response to tumor necrosis factor; cholesterol homeostasis; cytokine production; long-chain fatty acid transport; negative regulation of protein kinase activity; negative regulation of transcription, DNA-templated; positive regulation of cold-induced thermogenesis; positive regulation of inflammatory response; response to bacterium; triglyceride catabolic process; white fat cell differentiation</t>
    </r>
  </si>
  <si>
    <t>serine incorporator 2 (SERINC2)</t>
  </si>
  <si>
    <t>ENSG00000168528</t>
  </si>
  <si>
    <t>phosphatidylserine metabolic process; positive regulation of CDP-diacylglycerol-serine O-phosphatidyltransferase activity; positive regulation of serine C-palmitoyltransferase activity; sphingolipid metabolic process</t>
  </si>
  <si>
    <t>chr_unlocalized.19</t>
  </si>
  <si>
    <t>alpha-1,6-mannosylglycoprotein 6-beta-N-acetylglucosaminyltransferase B (MGAT5)</t>
  </si>
  <si>
    <t>ENSG00000152127</t>
  </si>
  <si>
    <t>Metabolism of proteins, disease</t>
  </si>
  <si>
    <r>
      <rPr>
        <b/>
        <sz val="9"/>
        <rFont val="Segoe UI"/>
        <family val="2"/>
      </rPr>
      <t xml:space="preserve">Glycosyltransferase, Transferase
</t>
    </r>
    <r>
      <rPr>
        <sz val="9"/>
        <rFont val="Segoe UI"/>
        <family val="2"/>
      </rPr>
      <t>alpha-1,6-mannosylglycoprotein 6-beta-N-acetylglucosaminyltransferase activity; manganese ion binding; protein phosphatase inhibitor activity</t>
    </r>
  </si>
  <si>
    <t>negative regulation of protein tyrosine phosphatase activity; positive regulation of cell migration; positive regulation of receptor signaling pathway via STAT; protein N-linked glycosylation; protein N-linked glycosylation via asparagine</t>
  </si>
  <si>
    <t>adenylate cyclase type 1 (ADCY1)</t>
  </si>
  <si>
    <t>ENSG00000164742</t>
  </si>
  <si>
    <t>Signal transduction, metabolism of proteins, metabolism, disease, gene expression (Transcription), transport of small molecules, neuronal system</t>
  </si>
  <si>
    <t>adenylate cyclase activity; ATP binding; calcium- and calmodulin-responsive adenylate cyclase activity; calmodulin binding; metal ion binding</t>
  </si>
  <si>
    <r>
      <t xml:space="preserve">Biological rhythms, cAMP biosynthesis
</t>
    </r>
    <r>
      <rPr>
        <sz val="9"/>
        <rFont val="Segoe UI"/>
        <family val="2"/>
      </rPr>
      <t>activation of adenylate cyclase activity; activation of protein kinase A activity; adenylate cyclase-activating G protein-coupled receptor signaling pathway; adenylate cyclase-inhibiting G protein-coupled receptor signaling pathway; axonogenesis; brain development; cAMP biosynthetic process; cAMP-mediated signaling; cellular response to calcium ion; cellular response to forskolin; cellular response to glucagon stimulus; circadian rhythm; G protein-coupled receptor signaling pathway; long-term memory; neuroinflammatory response; positive regulation of CREB transcription factor activity; positive regulation of long-term synaptic potentiation; regulation of circadian rhythm; regulation of synaptic vesicle exocytosis; renal water homeostasis; response to drug; response to lithium ion</t>
    </r>
  </si>
  <si>
    <t>coiled-coil domain-containing protein R3HCC1L (R3HCC1L)</t>
  </si>
  <si>
    <t>ENSG00000166024</t>
  </si>
  <si>
    <t>AMSH-like protease isoform X2 (STAMBPL1)</t>
  </si>
  <si>
    <t>ENSG00000138134</t>
  </si>
  <si>
    <r>
      <rPr>
        <b/>
        <sz val="9"/>
        <rFont val="Segoe UI"/>
        <family val="2"/>
      </rPr>
      <t>Hydrolase, Metalloprotease, Protease</t>
    </r>
    <r>
      <rPr>
        <sz val="9"/>
        <rFont val="Segoe UI"/>
        <family val="2"/>
      </rPr>
      <t xml:space="preserve">
isopeptidase activity; Lys63-specific deubiquitinase activity; metal ion binding; metallopeptidase activity; thiol-dependent ubiquitin-specific protease activity</t>
    </r>
  </si>
  <si>
    <r>
      <t xml:space="preserve">Ubl conjugation pathway
</t>
    </r>
    <r>
      <rPr>
        <sz val="9"/>
        <rFont val="Segoe UI"/>
        <family val="2"/>
      </rPr>
      <t>protein deubiquitination; protein K63-linked deubiquitination</t>
    </r>
  </si>
  <si>
    <t>11979658
11979659</t>
  </si>
  <si>
    <t>Inhibin beta A chain (INHBA)</t>
  </si>
  <si>
    <t>ENSG00000122641</t>
  </si>
  <si>
    <t>Signal transduction, metabolism of proteins</t>
  </si>
  <si>
    <r>
      <rPr>
        <b/>
        <sz val="9"/>
        <rFont val="Segoe UI"/>
        <family val="2"/>
      </rPr>
      <t>Growth factor, Hormone</t>
    </r>
    <r>
      <rPr>
        <sz val="9"/>
        <rFont val="Segoe UI"/>
        <family val="2"/>
      </rPr>
      <t xml:space="preserve">
cytokine activity; growth factor activity; hormone activity; identical protein binding; inhibin binding; peptide hormone binding; protein-containing complex binding; type II activin receptor binding</t>
    </r>
  </si>
  <si>
    <t>activin receptor signaling pathway; cell-cell signaling; cell cycle arrest; cell differentiation; cell surface receptor signaling pathway; cellular response to cholesterol; cellular response to follicle-stimulating hormone stimulus; defense response; endodermal cell differentiation; erythrocyte differentiation; extrinsic apoptotic signaling pathway; eyelid development in camera-type eye; G1/S transition of mitotic cell cycle; GABAergic neuron differentiation; hair follicle development; hematopoietic progenitor cell differentiation; hemoglobin biosynthetic process; male gonad development; mesodermal cell differentiation; negative regulation of B cell differentiation; negative regulation of cell cycle; negative regulation of cell growth; negative regulation of cell population proliferation; negative regulation of follicle-stimulating hormone secretion; negative regulation of interferon-gamma production; negative regulation of macrophage differentiation; negative regulation of phosphorylation; nervous system development; odontogenesis; ovarian follicle development; positive regulation of cellular protein metabolic process; positive regulation of erythrocyte differentiation; positive regulation of extrinsic apoptotic signaling pathway in absence of ligand; positive regulation of follicle-stimulating hormone secretion; positive regulation of gene expression; positive regulation of ovulation; positive regulation of pathway-restricted SMAD protein phosphorylation; positive regulation of transcription, DNA-templated; positive regulation of transcription by RNA polymerase II; progesterone secretion; regulation of follicle-stimulating hormone secretion; regulation of transcription by RNA polymerase II; response to drug; roof of mouth development; SMAD protein signal transduction; striatal medium spiny neuron differentiation</t>
  </si>
  <si>
    <t xml:space="preserve"> leucine-rich repeat and fibronectin type-III domain-containing protein 3 (LRFN3)</t>
  </si>
  <si>
    <t>ENSG00000126243</t>
  </si>
  <si>
    <t>regulation of presynapse assembly; regulation of synaptic membrane adhesion; synaptic membrane adhesion</t>
  </si>
  <si>
    <t>lysosomal acid lipase/cholesteryl ester hydrolase (LIPA)</t>
  </si>
  <si>
    <t>ENSG00000107798</t>
  </si>
  <si>
    <r>
      <rPr>
        <b/>
        <sz val="9"/>
        <rFont val="Segoe UI"/>
        <family val="2"/>
      </rPr>
      <t>Hydrolase</t>
    </r>
    <r>
      <rPr>
        <sz val="9"/>
        <rFont val="Segoe UI"/>
        <family val="2"/>
      </rPr>
      <t xml:space="preserve">
lipase activity; sterol esterase activity</t>
    </r>
  </si>
  <si>
    <r>
      <t xml:space="preserve">	Lipid degradation, Lipid metabolism
</t>
    </r>
    <r>
      <rPr>
        <sz val="9"/>
        <rFont val="Segoe UI"/>
        <family val="2"/>
      </rPr>
      <t>cell morphogenesis; cell population proliferation; cytokine production; homeostasis of number of cells within a tissue; inflammatory response; lipid catabolic process; low-density lipoprotein particle clearance; lung development; sterol metabolic process; tissue remodeling</t>
    </r>
  </si>
  <si>
    <t>tetratricopeptide repeat protein 27 isoform X4 (TTC27)</t>
  </si>
  <si>
    <t>ENSG00000018699</t>
  </si>
  <si>
    <t>9060982
9061114
9062023</t>
  </si>
  <si>
    <t>cellular tumor antigen p53 isoform X2 (TP53)</t>
  </si>
  <si>
    <t>ENSG00000141510</t>
  </si>
  <si>
    <t xml:space="preserve">Immune system, cell cycle, cellular responses to external stimuli, DNA repair, gene expression (transcription), hemostasis, metabolism of proteins, programmed cell death, signal transduction </t>
  </si>
  <si>
    <r>
      <t xml:space="preserve">Activator, DNA-binding, repressor
</t>
    </r>
    <r>
      <rPr>
        <sz val="9"/>
        <rFont val="Segoe UI"/>
        <family val="2"/>
      </rPr>
      <t>ATP binding; chaperone binding; chromatin binding; copper ion binding; core promoter sequence-specific DNA binding; disordered domain specific binding; DNA binding; DNA-binding transcription activator activity, RNA polymerase II-specific; DNA-binding transcription factor activity; DNA-binding transcription factor activity, RNA polymerase II-specific; enzyme binding; histone acetyltransferase binding; histone deacetylase binding; histone deacetylase regulator activity; identical protein binding; MDM2/MDM4 family protein binding; mRNA 3'-UTR binding; p53 binding; promoter-specific chromatin binding; protease binding; protein C-terminus binding; protein heterodimerization activity; protein homodimerization activity; protein kinase binding; protein N-terminus binding; protein phosphatase 2A binding; protein phosphatase binding; protein self-association; receptor tyrosine kinase binding; RNA polymerase II activating transcription factor binding; RNA polymerase II cis-regulatory region sequence-specific DNA binding; RNA polymerase II transcription factor binding; TFIID-class transcription factor complex binding; transcription cofactor binding; transcription factor binding; transcription regulatory region DNA binding; ubiquitin protein ligase binding; zinc ion binding</t>
    </r>
  </si>
  <si>
    <r>
      <t xml:space="preserve">Apoptosis, Biological rhythms, Cell cycle, Host-virus interaction, Necrosis, Transcription, Transcription regulation
</t>
    </r>
    <r>
      <rPr>
        <sz val="9"/>
        <rFont val="Segoe UI"/>
        <family val="2"/>
      </rPr>
      <t>Autophagy; base-excision repair; B cell lineage commitment; bone marrow development; cardiac septum morphogenesis; cell aging; cell cycle arrest; cellular protein localisation; cellular response to: actinomycin D, DNA damage stimulus, drug, gamma radiation, glucose starvation, heat, hypoxia, ionising radiation, reactive oxygen species, UV, UV-C; cerebellum development; chromatin assembly; circadian behavior; cytokine-mediated signaling pathway; determination of adult lifespan; DNA damage response, signal transduction by p53 class mediator; DNA damage response, signal transduction by p53 class mediator resulting in cell cycle arrest; DNA damage response, signal transduction by p53 class mediator resulting in transcription of p21 class mediator; DNA strand renaturation; double-strand break repair; embryonic organ development; entrainment of circadian clock by photoperiod; ER overload response; gastrulation; hematopoietic progenitor cell differentiation; hematopoietic stem cell differentiation; interferon-gamma-mediated signaling pathway; intrinsic apoptotic signaling pathway; intrinsic apoptotic signaling pathway by p53 class mediator; intrinsic apoptotic signaling pathway in response to DNA damage by p53 class mediator; intrinsic apoptotic signaling pathway in response to endoplasmic reticulum stress; intrinsic apoptotic signaling pathway in response to hypoxia; in utero embryonic development; mitochondrial DNA repair; mitotic cell cycle arrest; mitotic G1 DNA damage checkpoint; mRNA transcription; multicellular organism growth; necroptotic process; negative regulation of: apoptotic process, cell growth, cell population proliferation, DNA replication, fibroblast proliferation, glucose catabolic process to lactate via pyruvate, helicase activity, mitophagy, neuroblast proliferation, production of miRNAs involved in gene silencing by miRNA, proteolysis, reactive oxygen species metabolic process, smooth muscle cell proliferation, telomerase activity, transcription, DNA-templated, transcription by RNA polymerase II, transforming growth factor beta receptor signaling pathway; neuron apoptotic process; nucleotide-excision repair; oligodendrocyte apoptotic process; oxidative stress-induced premature senescence; positive regulation of: apoptotic process, cardiac muscle cell apoptotic process, cell aging, cell cycle arrest, execution phase of apoptosis, gene expression, histone deacetylation, intrinsic apoptotic signaling pathway, leukocyte migration, mitochondrial membrane permeability, neuron apoptotic process, peptidyl-tyrosine phosphorylation, pri-miRNA transcription by RNA polymerase II, production of miRNAs involved in gene silencing by miRNA, programmed necrotic cell death, protein export from nucleus, protein insertion into mitochondrial membrane involved in apoptotic signaling pathway, protein oligomerization, reactive oxygen species metabolic process, release of cytochrome c from mitochondria, RNA polymerase II transcriptional preinitiation complex assembly, thymocyte apoptotic process, transcription, DNA-templated, transcription by RNA polymerase II, transcription from RNA polymerase II promoter in response to endoplasmic reticulum stress, transcription from RNA polymerase II promoter in response to hypoxia, transcription from RNA polymerase II promoter in response to stress; protein-containing complex assembly; protein deubiquitination; protein homotetramerization; protein import into nucleus; protein localization; protein stabilization; protein tetramerization, Ras protein signal transduction, regulation of: apoptotic process, cell cycle G2/M phase transition, cellular senescence, DNA damage response, signal transduction by p53 class mediator, fibroblast apoptotic process, hydrogen peroxide-induced cell death, intracellular pH, intrinsic apoptotic signaling pathway by p53 class mediator, mitochondrial membrane permeability, mitochondrial membrane permeability involved in apoptotic process, signal transduction by p53 class mediator, tissue remodeling, transcription, DNA-templated, transcription from RNA polymerase II promoter in response to DNA damage; release of cytochrome c from mitochondria; replicative senescence; response to: amino acid, antibiotic, caffeine, ethanol, gamma radiation, hyperoxia, ischemia, metal ion, retinoic acid, salt stress, UV-B, vitamin B3, X-ray; RNA polymerase II preinitiation complex assembly; rRNA transcription; signal transduction by p53 class mediator; somitogenesis; T cell differentiation in thymus; T cell lineage commitment; T cell proliferation involved in immune response; transforming growth factor beta receptor signaling pathway; viral process; wound healing</t>
    </r>
  </si>
  <si>
    <t>casein kinase I (CSNK1)</t>
  </si>
  <si>
    <t>ENSG00000113712</t>
  </si>
  <si>
    <t>Signal transduction, disease</t>
  </si>
  <si>
    <r>
      <rPr>
        <b/>
        <sz val="9"/>
        <rFont val="Segoe UI"/>
        <family val="2"/>
      </rPr>
      <t xml:space="preserve">Kinase, Serine/threonine-protein kinase, Transferase
</t>
    </r>
    <r>
      <rPr>
        <sz val="9"/>
        <rFont val="Segoe UI"/>
        <family val="2"/>
      </rPr>
      <t>ATP binding; cadherin binding; protein kinase activity; protein serine/threonine kinase activity; tau-protein kinase activity</t>
    </r>
  </si>
  <si>
    <r>
      <t xml:space="preserve">Biological rhythms, Wnt signaling pathway
</t>
    </r>
    <r>
      <rPr>
        <sz val="9"/>
        <rFont val="Segoe UI"/>
        <family val="2"/>
      </rPr>
      <t>ciliary basal body-plasma membrane docking; circadian regulation of gene expression; COPII vesicle coating; G2/M transition of mitotic cell cycle; Golgi organization; microtubule nucleation; non-motile cilium assembly; peptidyl-serine phosphorylation; positive regulation of canonical Wnt signaling pathway; positive regulation of non-canonical Wnt signaling pathway; positive regulation of proteasomal ubiquitin-dependent protein catabolic process; positive regulation of protein phosphorylation; positive regulation of Wnt-mediated midbrain dopaminergic neuron differentiation; protein localization to centrosome; protein localization to cilium; protein localization to Golgi apparatus; protein phosphorylation; regulation of circadian rhythm; regulation of G2/M transition of mitotic cell cycle; spindle assembl; Wnt signaling pathway</t>
    </r>
  </si>
  <si>
    <t>leucine-, glutamate- and lysine-rich protein 1 isoform X2 (LEKR1)</t>
  </si>
  <si>
    <t xml:space="preserve">	ENSG00000197980﻿</t>
  </si>
  <si>
    <t>bis(5'-adenosyl)-triphosphatase isoform X1 (FHIT)</t>
  </si>
  <si>
    <t>ENSG00000189283</t>
  </si>
  <si>
    <r>
      <rPr>
        <b/>
        <sz val="9"/>
        <rFont val="Segoe UI"/>
        <family val="2"/>
      </rPr>
      <t xml:space="preserve">Hydrolase
</t>
    </r>
    <r>
      <rPr>
        <sz val="9"/>
        <rFont val="Segoe UI"/>
        <family val="2"/>
      </rPr>
      <t>bis(5'-adenosyl)-triphosphatase activity; catalytic activity; hydrolase activity; identical protein binding; nucleotide binding; ubiquitin protein ligase binding</t>
    </r>
  </si>
  <si>
    <r>
      <t xml:space="preserve">Apoptosis, Transcription, Transcription regulation
</t>
    </r>
    <r>
      <rPr>
        <sz val="9"/>
        <rFont val="Segoe UI"/>
        <family val="2"/>
      </rPr>
      <t>diadenosine triphosphate catabolic process; intrinsic apoptotic signaling pathway by p53 class mediator; negative regulation of proteasomal ubiquitin-dependent protein catabolic process; nucleotide metabolic process; purine nucleotide metabolic process</t>
    </r>
  </si>
  <si>
    <t>protein ATP1B4 isoform X1 (ATP1B4)</t>
  </si>
  <si>
    <t>ENSG00000101892</t>
  </si>
  <si>
    <t>Signal transduction, gene expression (transcription)</t>
  </si>
  <si>
    <t>monovalent inorganic cation transmembrane transporter activity</t>
  </si>
  <si>
    <r>
      <t xml:space="preserve">Transcription, Transcription regulation
</t>
    </r>
    <r>
      <rPr>
        <sz val="9"/>
        <rFont val="Segoe UI"/>
        <family val="2"/>
      </rPr>
      <t>positive regulation of transcription by RNA polymerase II; regulation of transcription, DNA-templated</t>
    </r>
  </si>
  <si>
    <t>83155838
83174421
83186137
83196639
83205317
83215337
83220263
83221633</t>
  </si>
  <si>
    <t>dynein heavy chain 10, axonemal (DNAH10)</t>
  </si>
  <si>
    <t>ENSG00000197653</t>
  </si>
  <si>
    <r>
      <rPr>
        <b/>
        <sz val="9"/>
        <rFont val="Segoe UI"/>
        <family val="2"/>
      </rPr>
      <t>Motor protein</t>
    </r>
    <r>
      <rPr>
        <sz val="9"/>
        <rFont val="Segoe UI"/>
        <family val="2"/>
      </rPr>
      <t xml:space="preserve">
ATP binding; ATP-dependent microtubule motor activity, minus-end-directed; dynein intermediate chain binding; dynein light intermediate chain binding</t>
    </r>
  </si>
  <si>
    <t>microtubule-based movement</t>
  </si>
  <si>
    <t>plasminogen isoform X2 (PLAU)</t>
  </si>
  <si>
    <t>ENSG00000122861</t>
  </si>
  <si>
    <t>Immune system, hemostasis</t>
  </si>
  <si>
    <r>
      <t xml:space="preserve">Hydrolase, Protease, Serine protease
</t>
    </r>
    <r>
      <rPr>
        <sz val="9"/>
        <rFont val="Segoe UI"/>
        <family val="2"/>
      </rPr>
      <t>serine-type endopeptidase activity</t>
    </r>
  </si>
  <si>
    <r>
      <t xml:space="preserve">Blood coagulation, Fibrinolysis, Hemostasis, Plasminogen activation
</t>
    </r>
    <r>
      <rPr>
        <sz val="9"/>
        <rFont val="Segoe UI"/>
        <family val="2"/>
      </rPr>
      <t>blood coagulation; chemotaxis; fibrinolysis; neutrophil degranulation; plasminogen activation; positive regulation of cell migration; proteolysis; regulation of cell adhesion mediated by integrin; regulation of cell population proliferation; regulation of signaling receptor activity; regulation of smooth muscle cell-matrix adhesion; regulation of smooth muscle cell migration; regulation of wound healing; response to hypoxia; signal transduction; smooth muscle cell migration</t>
    </r>
  </si>
  <si>
    <t>utrophin isoform X9 (UTRN)</t>
  </si>
  <si>
    <t>ENSG00000152818</t>
  </si>
  <si>
    <t>Developmental biology</t>
  </si>
  <si>
    <r>
      <rPr>
        <b/>
        <sz val="9"/>
        <rFont val="Segoe UI"/>
        <family val="2"/>
      </rPr>
      <t xml:space="preserve">Actin-binding
</t>
    </r>
    <r>
      <rPr>
        <sz val="9"/>
        <rFont val="Segoe UI"/>
        <family val="2"/>
      </rPr>
      <t>actin binding; actin filament binding; integrin binding; protein kinase binding; vinculin binding; zinc ion binding</t>
    </r>
  </si>
  <si>
    <t>muscle contraction; muscle organ development; neuromuscular junction development; positive regulation of cell-matrix adhesion; regulation of sodium ion transmembrane transporter activity; response to denervation involved in regulation of muscle adaptation</t>
  </si>
  <si>
    <t>connector enhancer of kinase suppressor of ras 3 isoform X3 (CNKSR3)</t>
  </si>
  <si>
    <t>ENSG00000153721</t>
  </si>
  <si>
    <t>negative regulation of ERK1 and ERK2 cascade; negative regulation of peptidyl-serine phosphorylation; positive regulation of sodium ion transmembrane transporter activity; positive regulation of sodium ion transport</t>
  </si>
  <si>
    <t>receptor-type tyrosine-protein phosphatase R (PTPRR)</t>
  </si>
  <si>
    <t>ENSG00000153233</t>
  </si>
  <si>
    <r>
      <rPr>
        <b/>
        <sz val="9"/>
        <rFont val="Segoe UI"/>
        <family val="2"/>
      </rPr>
      <t xml:space="preserve">Hydrolase, Protein phosphatase, Receptor
</t>
    </r>
    <r>
      <rPr>
        <sz val="9"/>
        <rFont val="Segoe UI"/>
        <family val="2"/>
      </rPr>
      <t>protein kinase binding; protein tyrosine phosphatase activity; transmembrane receptor protein tyrosine phosphatase activity</t>
    </r>
  </si>
  <si>
    <t>ERBB2 signaling pathway; in utero embryonic development; negative regulation of epithelial cell migration; negative regulation of ERK1 and ERK2 cascade; protein dephosphorylation</t>
  </si>
  <si>
    <t>ER degradation-enhancing alpha-mannosidase-like protein 3 isoform X2 (EDEM3)</t>
  </si>
  <si>
    <t>ENSG00000116406</t>
  </si>
  <si>
    <r>
      <rPr>
        <b/>
        <sz val="9"/>
        <rFont val="Segoe UI"/>
        <family val="2"/>
      </rPr>
      <t xml:space="preserve">Hydrolase
</t>
    </r>
    <r>
      <rPr>
        <sz val="9"/>
        <rFont val="Segoe UI"/>
        <family val="2"/>
      </rPr>
      <t>calcium ion binding; mannosyl-oligosaccharide 1,2-alpha-mannosidase activity</t>
    </r>
  </si>
  <si>
    <r>
      <t xml:space="preserve">Unfolded protein response
</t>
    </r>
    <r>
      <rPr>
        <sz val="9"/>
        <rFont val="Segoe UI"/>
        <family val="2"/>
      </rPr>
      <t>carbohydrate metabolic process; mannose trimming involved in glycoprotein ERAD pathway; protein glycosylation; response to unfolded protein</t>
    </r>
  </si>
  <si>
    <t>N-lysine methyltransferase KMT5A (KMT5A)</t>
  </si>
  <si>
    <t>ENSG00000183955 </t>
  </si>
  <si>
    <t>Cell cycle, chromatin organisation, gene expression (Transcription)</t>
  </si>
  <si>
    <r>
      <rPr>
        <b/>
        <sz val="9"/>
        <color theme="1"/>
        <rFont val="Segoe UI"/>
        <family val="2"/>
      </rPr>
      <t>Chromatin regulator, methyltransferase, repressor, transferase</t>
    </r>
    <r>
      <rPr>
        <sz val="9"/>
        <color theme="1"/>
        <rFont val="Segoe UI"/>
        <family val="2"/>
      </rPr>
      <t xml:space="preserve">
Histone-lysine N-methyltransferase activity; histone methyltransferase activity (H4-K20 specific); lysine N-methyltransferase activity; p53 binding; protein-lysine N-methyltransferase activity; transcription corepressor activity</t>
    </r>
  </si>
  <si>
    <r>
      <t xml:space="preserve">Cell cycle, cell division, mitosis, transcription, transcription regulation
</t>
    </r>
    <r>
      <rPr>
        <sz val="9"/>
        <color theme="1"/>
        <rFont val="Segoe UI"/>
        <family val="2"/>
      </rPr>
      <t>Cell cycle; cell division; negative regulation of transcription, DNA-templated; negative regulation of transcription by RNA polymerase II; peptidyl-lysine monomethylation; regulation of DNA damage response, signal transduction by p53 class mediator; regulation of signal transduction by p53 class mediator</t>
    </r>
  </si>
  <si>
    <t>1341052
1341646
1341658</t>
  </si>
  <si>
    <t>HAUS augmin-like complex subunit 3 (HAUS3)</t>
  </si>
  <si>
    <t>ENSG00000214367</t>
  </si>
  <si>
    <r>
      <rPr>
        <b/>
        <sz val="9"/>
        <rFont val="Segoe UI"/>
        <family val="2"/>
      </rPr>
      <t xml:space="preserve">Cell cycle, cell division, mitosis
</t>
    </r>
    <r>
      <rPr>
        <sz val="9"/>
        <rFont val="Segoe UI"/>
        <family val="2"/>
      </rPr>
      <t>Cell division; centrosome cycle; ciliary basal body-plasma membrane docking; G2/M transition of mitotic cell cycle; regulation of G2/M transition of mitotic cell cycle; spindle assembly</t>
    </r>
  </si>
  <si>
    <t>protein Spindly isoform X4 (SPDL1)</t>
  </si>
  <si>
    <t>ENSG00000040275</t>
  </si>
  <si>
    <t>Cell cycle, signal transduction</t>
  </si>
  <si>
    <t>Enzyme binding; kinetochore binding</t>
  </si>
  <si>
    <r>
      <rPr>
        <b/>
        <sz val="9"/>
        <color theme="1"/>
        <rFont val="Segoe UI"/>
        <family val="2"/>
      </rPr>
      <t xml:space="preserve">Cell cycle, cell division, mitosis
</t>
    </r>
    <r>
      <rPr>
        <sz val="9"/>
        <color theme="1"/>
        <rFont val="Segoe UI"/>
        <family val="2"/>
      </rPr>
      <t>cell division; establishment of mitotic spindle orientation; mitotic metaphase plate congression; mitotic spindle assembly checkpoint; protein localisation to kinetochore</t>
    </r>
  </si>
  <si>
    <t>43863404
43846540
43849614
43939568</t>
  </si>
  <si>
    <t>nephrin (NPHS1)</t>
  </si>
  <si>
    <t>ENSG00000161270</t>
  </si>
  <si>
    <t>Cell-cell communication</t>
  </si>
  <si>
    <r>
      <rPr>
        <b/>
        <sz val="9"/>
        <rFont val="Segoe UI"/>
        <family val="2"/>
      </rPr>
      <t>Developmental protein</t>
    </r>
    <r>
      <rPr>
        <sz val="9"/>
        <rFont val="Segoe UI"/>
        <family val="2"/>
      </rPr>
      <t xml:space="preserve">
Alpha-actinin binding; myosin binding; protein domain specific binding; spectrin binding</t>
    </r>
  </si>
  <si>
    <r>
      <t xml:space="preserve">	</t>
    </r>
    <r>
      <rPr>
        <b/>
        <sz val="9"/>
        <rFont val="Segoe UI"/>
        <family val="2"/>
      </rPr>
      <t>Cell adhesion, myogenesis</t>
    </r>
    <r>
      <rPr>
        <sz val="9"/>
        <rFont val="Segoe UI"/>
        <family val="2"/>
      </rPr>
      <t xml:space="preserve">
Cell adhesion; glomerular basement membrane development; glomerular visceral epithelial cell development; JNK cascade; MAPK cascade; myoblast fusion; positive regulation of actin filament polymerisation; protein localization to synapse; regulation of excretion; skeletal muscle tissue development</t>
    </r>
  </si>
  <si>
    <t>68030208
68030372
26445355</t>
  </si>
  <si>
    <t>inaD-like protein isoform X4 (PATJ)</t>
  </si>
  <si>
    <t>ENSG00000132849</t>
  </si>
  <si>
    <t>Bicellular tight junction assembly; intracellular signal transduction</t>
  </si>
  <si>
    <t>cadherin-4 (CDH4)</t>
  </si>
  <si>
    <t>ENSG00000179242</t>
  </si>
  <si>
    <t>Cell-cell communication, developmental biology</t>
  </si>
  <si>
    <t>Cadherin binding; calcium ion binding; cytoskeletal protein binding; protein homodimerization activity</t>
  </si>
  <si>
    <r>
      <rPr>
        <b/>
        <sz val="9"/>
        <color theme="1"/>
        <rFont val="Segoe UI"/>
        <family val="2"/>
      </rPr>
      <t>Cell adhesion</t>
    </r>
    <r>
      <rPr>
        <sz val="9"/>
        <color theme="1"/>
        <rFont val="Segoe UI"/>
        <family val="2"/>
      </rPr>
      <t xml:space="preserve">
Adherens junction organization; axon guidance; calcium-dependent cell-cell adhesion via plasma membrane cell adhesion molecules; cell adhesion; cell-cell adhesion; cell-cell adhesion mediated by cadherin; cell-cell junction assembly; cell morphogenesis; heterophilic cell-cell adhesion via plasma membrane cell adhesion molecules; homophilic cell adhesion via plasma membrane adhesion molecules; positive regulation of axon extension</t>
    </r>
  </si>
  <si>
    <t>49278178
49278185
49282204
57203121</t>
  </si>
  <si>
    <t>ENSG0000005374</t>
  </si>
  <si>
    <t>Cell-cell communication, signal transduction</t>
  </si>
  <si>
    <t>Integrin binding; structural molecule activity</t>
  </si>
  <si>
    <r>
      <t xml:space="preserve">	</t>
    </r>
    <r>
      <rPr>
        <b/>
        <sz val="9"/>
        <rFont val="Segoe UI"/>
        <family val="2"/>
      </rPr>
      <t xml:space="preserve">Cell adhesion
</t>
    </r>
    <r>
      <rPr>
        <sz val="9"/>
        <rFont val="Segoe UI"/>
        <family val="2"/>
      </rPr>
      <t>Animal organ morphogenesis; cell-cell adhesion; cell migration; endodermal cell differentiation; epidermis development; extracellular matrix organization; hemidesmosome assembly; integrin-mediated signaling pathway; morphogenesis of a polarized epithelium; regulation of cell adhesion; regulation of cell migration; regulation of embryonic development; tissue development</t>
    </r>
  </si>
  <si>
    <t>histone-lysine N-methyltransferase NSD3 isoform X6 (NSD3)</t>
  </si>
  <si>
    <t>ENSG00000147548</t>
  </si>
  <si>
    <t>Chromatin organisation</t>
  </si>
  <si>
    <r>
      <rPr>
        <b/>
        <sz val="9"/>
        <rFont val="Segoe UI"/>
        <family val="2"/>
      </rPr>
      <t xml:space="preserve">Chromatin regulator, methyltransferase, transferase
</t>
    </r>
    <r>
      <rPr>
        <sz val="9"/>
        <rFont val="Segoe UI"/>
        <family val="2"/>
      </rPr>
      <t>Histone-lysine N-methyltransferase activity; histone methyltransferase activity (H3-K36 specific); metal ion binding; transcription coactivator activity</t>
    </r>
  </si>
  <si>
    <r>
      <rPr>
        <b/>
        <sz val="9"/>
        <rFont val="Segoe UI"/>
        <family val="2"/>
      </rPr>
      <t xml:space="preserve">Transcription, transcription regulation
</t>
    </r>
    <r>
      <rPr>
        <sz val="9"/>
        <rFont val="Segoe UI"/>
        <family val="2"/>
      </rPr>
      <t>Histone methylation; positive regulation of histone H3-K36 trimethylation; positive regulation of transcription, DNA-templated; regulation of transcription, DNA-templated</t>
    </r>
  </si>
  <si>
    <t>88266037
88250032
88250592
88250723
88250854
88251061
88239623
74628802</t>
  </si>
  <si>
    <t>neural cell adhesion molecule L1-like protein isoform X1 (CHL1)</t>
  </si>
  <si>
    <t>ENSG00000134121</t>
  </si>
  <si>
    <r>
      <rPr>
        <b/>
        <sz val="9"/>
        <rFont val="Segoe UI"/>
        <family val="2"/>
      </rPr>
      <t>Developmental protein</t>
    </r>
    <r>
      <rPr>
        <sz val="9"/>
        <rFont val="Segoe UI"/>
        <family val="2"/>
      </rPr>
      <t xml:space="preserve">
Protease binding</t>
    </r>
  </si>
  <si>
    <r>
      <t xml:space="preserve">Cell adhesion, differentiation, neurogenesis
</t>
    </r>
    <r>
      <rPr>
        <sz val="9"/>
        <rFont val="Segoe UI"/>
        <family val="2"/>
      </rPr>
      <t>Adult locomotory behavior; axon guidance; cell adhesion; cognition; exploration behavior; negative regulation of neuron apoptotic process; neuron migration; signal transduction</t>
    </r>
  </si>
  <si>
    <t>FERM, RhoGEF and pleckstrin domain-containing protein 2 isoform X2 (FARP2)</t>
  </si>
  <si>
    <t>ENSG00000006607</t>
  </si>
  <si>
    <r>
      <t xml:space="preserve">Guanine-nucleotide releasing factor
</t>
    </r>
    <r>
      <rPr>
        <sz val="9"/>
        <rFont val="Segoe UI"/>
        <family val="2"/>
      </rPr>
      <t>Cytoskeletal protein binding; Rac guanyl-nucleotide exchange factor activity; Rho guanyl-nucleotide exchange factor activity</t>
    </r>
  </si>
  <si>
    <t>Actin cytoskeleton reorganisation; cell adhesion; hair cycle process; neuron remodeling; osteoclast differentiation; podosome assembly; Rac protein signal transduction; regulation of integrin activation; semaphorin-plexin signaling pathway</t>
  </si>
  <si>
    <t>arf-GAP with GTPase, ANK repeat and PH domain-containing protein 2 (AGAP2)</t>
  </si>
  <si>
    <t>ENSG00000135439</t>
  </si>
  <si>
    <r>
      <rPr>
        <b/>
        <sz val="9"/>
        <rFont val="Segoe UI"/>
        <family val="2"/>
      </rPr>
      <t xml:space="preserve">GTPase activation
</t>
    </r>
    <r>
      <rPr>
        <sz val="9"/>
        <rFont val="Segoe UI"/>
        <family val="2"/>
      </rPr>
      <t>GTPase activator activity; GTPase activity; GTP binding; metal ion binding</t>
    </r>
  </si>
  <si>
    <t>Negative regulation of neuron apoptotic process; negative regulation of protein catabolic process; positive regulation of 1-phosphatidylinositol-3-kinase activity; protein transport</t>
  </si>
  <si>
    <t>127363980
127364427
127363555
127363655</t>
  </si>
  <si>
    <t>netrin receptor UNC5C isoform X2 (UNC5C)</t>
  </si>
  <si>
    <t>ENSG00000182168</t>
  </si>
  <si>
    <r>
      <rPr>
        <b/>
        <sz val="9"/>
        <rFont val="Segoe UI"/>
        <family val="2"/>
      </rPr>
      <t xml:space="preserve">Developmental protein, receptor
</t>
    </r>
    <r>
      <rPr>
        <sz val="9"/>
        <rFont val="Segoe UI"/>
        <family val="2"/>
      </rPr>
      <t>Netrin receptor activity; netrin receptor activity involved in chemorepulsion; protein kinase binding; tubulin binding</t>
    </r>
  </si>
  <si>
    <r>
      <rPr>
        <b/>
        <sz val="9"/>
        <rFont val="Segoe UI"/>
        <family val="2"/>
      </rPr>
      <t>Apoptosis</t>
    </r>
    <r>
      <rPr>
        <sz val="9"/>
        <rFont val="Segoe UI"/>
        <family val="2"/>
      </rPr>
      <t xml:space="preserve">
Anterior/posterior axon guidance; apoptotic process; axon guidance; brain development; chemorepulsion of axon; dorsal root ganglion development; positive regulation of apoptotic process; regulation of cell migration</t>
    </r>
  </si>
  <si>
    <t>32686144
32690161
32690389
32690786</t>
  </si>
  <si>
    <t>lymphoid enhancer-binding factor 1 isoform X1 and X3
(LEF1)</t>
  </si>
  <si>
    <t>ENSG00000138795</t>
  </si>
  <si>
    <t>Developmental biology, gene expression (transcription), signal transduction</t>
  </si>
  <si>
    <r>
      <t xml:space="preserve">Activator, DNA-binding
</t>
    </r>
    <r>
      <rPr>
        <sz val="9"/>
        <rFont val="Segoe UI"/>
        <family val="2"/>
      </rPr>
      <t>Armadillo repeat domain binding; beta-catendin binding; C2H2 zinc finger domain binding; chromatin binding; cysteine-type endopeptidase inhibitor activity involved in apoptotic process; DNA binding, bending; DNA-binding transcription activator activity, RNA polymerase II-specific; DNA-binding transcription factor activity; DNA-binding transcription factor activity, RNA polymerase II-specific; enhancer protein; estrogen receptor activity, binding; gamma-catenin binding; histone binding; histone deacetylase binding; proximal promoter sequence-specific DNA binding; RNA polymerase II cis-regulatory region sequence-specific DNA binding; RNA polymerase II regulatory region sequence-specific DNA binding; sequence-specific DNA binding; transcription factor binding; transcription regulatory region DNA binding</t>
    </r>
  </si>
  <si>
    <r>
      <t xml:space="preserve">Transcription, transcription regulation, Wnt signalling pathway
</t>
    </r>
    <r>
      <rPr>
        <sz val="9"/>
        <rFont val="Segoe UI"/>
        <family val="2"/>
      </rPr>
      <t>Alpha-beta T cell differentiation; anatomical structure regression; apoptotic process involved in blood vessel morphogenesis; B cell proliferation; BMP signaling pathway; branching involved in blood vessel morphogenesis; canonical Wnt signaling pathway; cell chemotaxis; cell development; cellular response to cytokine stimulus; cellular response to interleukin-4; chorio-allantoic fusion; dentate gyrus development; embryonic limb morphogenesis; epithelial to mesenchymal transistion; eye pigmentation; face morphogenesis; forebrain neuroblast division; forebrain radial glial cell differentiation; formation of radial glial scaffolds; hippocampus development; histone H3 and H4 acetylation; mammary gland development; negative regulation of: apoptotic process, apoptotic process in bone marrow cell, cell-cell adhesion, cysteine-type endopeptidase activity involved in apoptotic process, DNA binding, estrogen receptor binding, interleukin-13, interleukin-4 and interleukin-5 production; striated muscle tissue development, transcription, DNA-templated, transcription by RNA polymerase II; neutrophil differentiation; odontoblast differentiationl odontogenesis of dentin-containing tooth; osteoblast differentiation; paraxial mesoderm formation; positive regulation by host of viral transcription; positive regulation of: cell-cell adhesion, cell cycle process, cell growth, cell migration, cell population proliferation, cell proligeration in bone marrow, epithelial to mesenchymal transition, gene expression, granulocyte differentiaion, transcription, DNA-templated, transcription by RNA polymperase II; regulation of: cell-cell adhesion, transcription, DNA-templated, transcription by RNA polymerase II, Wnt signalling pathway; secondary palate development; sensory perception of taste; somitogenesis; sprouting angiogenesis; T call receptor V(D)J recombination; T-helper 1 cell differentiation; tongue development; trachea gland development; transcription by RNA polymerase II; vasculature development</t>
    </r>
  </si>
  <si>
    <t>ankyrin-3 isoform X4 (ANK3)</t>
  </si>
  <si>
    <t>ENSG00000151150</t>
  </si>
  <si>
    <t>Developmental biology, metabolism of proteins, vesicle-mediated transport</t>
  </si>
  <si>
    <t>Cadherin binding; cytoskeletal protein binding; ion channel bindingl protein binding, bridging; spectrin binding; structural constituent of cytoskeleton</t>
  </si>
  <si>
    <t>Axonogenesis; cellular response to magnesium ion; cytoskeletal anchoring at plasma membrane; endoplasmic reticulum to Golgi vesicle-mediated transport; establishment of protein localisationl Golgi to plasma membrane protein transport; magnesium ion homeostasis; maintenance of protein location in plasma membrame; membrane assembly; mitotic cytokinensis; negative regulation of delayed rectifier potassium channel activity; neuromuscular junction development; neuronal action ponential; plasma membrane organisation; positive regulation of: cation channel activity, cell communication by electrical coupling, gene expression, homotypic cell-cell adhesion, membrane depolarisation during cardiac muscle cell action potential, membrane potential, protein targeting to membrane, sodium ion transmembrance transporter activity, sodium ion transport; protein localisation to axon; protein localisation to plasma membrane; regulation of potassium ion transport; signal transduction</t>
  </si>
  <si>
    <t>brother of CDO (BOC)</t>
  </si>
  <si>
    <t>ENSG00000144857</t>
  </si>
  <si>
    <t>Developmental biology, signal transduction</t>
  </si>
  <si>
    <r>
      <rPr>
        <b/>
        <sz val="9"/>
        <rFont val="Segoe UI"/>
        <family val="2"/>
      </rPr>
      <t xml:space="preserve">Cell adhesion
</t>
    </r>
    <r>
      <rPr>
        <sz val="9"/>
        <rFont val="Segoe UI"/>
        <family val="2"/>
      </rPr>
      <t>Axon guidance; cell adhesion; positive regulation of muscle cell differentiation; positive regulation of myoblast differentiation; smoothened signaling pathway</t>
    </r>
  </si>
  <si>
    <t>64114856
64123039</t>
  </si>
  <si>
    <t>bile salt export pump isoform X3 (ABCB11)</t>
  </si>
  <si>
    <t xml:space="preserve">ENSG00000073734 </t>
  </si>
  <si>
    <t>Disease</t>
  </si>
  <si>
    <r>
      <rPr>
        <b/>
        <sz val="9"/>
        <color theme="1"/>
        <rFont val="Segoe UI"/>
        <family val="2"/>
      </rPr>
      <t>Translocase</t>
    </r>
    <r>
      <rPr>
        <sz val="9"/>
        <color theme="1"/>
        <rFont val="Segoe UI"/>
        <family val="2"/>
      </rPr>
      <t xml:space="preserve">
ATPase activity; ATPase-coupled bile acid transmembrane transporter activity; ATPase-coupled transmembrane transporter activity; ATP binding; canalicular bile acid transmembrane transporter activity; sodium transmembrane transporter activity, phosphorylative mechanism; transporter activity </t>
    </r>
  </si>
  <si>
    <r>
      <rPr>
        <b/>
        <sz val="9"/>
        <color theme="1"/>
        <rFont val="Segoe UI"/>
        <family val="2"/>
      </rPr>
      <t>Transport</t>
    </r>
    <r>
      <rPr>
        <sz val="9"/>
        <color theme="1"/>
        <rFont val="Segoe UI"/>
        <family val="2"/>
      </rPr>
      <t xml:space="preserve">
Bile acid and bile salt transport; bile acid biosynthetic process; canalicular bile acid transport; transmembrane transport</t>
    </r>
  </si>
  <si>
    <t>844400
844204
844261</t>
  </si>
  <si>
    <t>sodium-dependent dopamine transporter (SLC6A3)</t>
  </si>
  <si>
    <t>ENSG00000142319</t>
  </si>
  <si>
    <r>
      <rPr>
        <b/>
        <sz val="9"/>
        <color theme="1"/>
        <rFont val="Segoe UI"/>
        <family val="2"/>
      </rPr>
      <t xml:space="preserve">Neurotransmitter transport, symport, transport
</t>
    </r>
    <r>
      <rPr>
        <sz val="9"/>
        <color theme="1"/>
        <rFont val="Segoe UI"/>
        <family val="2"/>
      </rPr>
      <t>Adenohypophysis development; aging; dopamine biosynthetic process; dopamine catabolic process; dopamine transport; dopamine uptake; dopamine uptake involved in synaptic transmission; lactation; locomotory behavior; monoamine transport; neurotransmitter biosynthetic process; norepinephrine transport; positive regulation of multicellular organism growth; prepulse inhibition; regulation of dopamine metabolic process; response to cAMP; response to: cocaine, ethanol, iron ion, nicotine; sensory perception of smell</t>
    </r>
  </si>
  <si>
    <t>Dopamine:sodium symporter activity; dopamine binding; metal ion binding; monoamine transmembrane transporter activity; neurotransmitter:sodium symporter activity; norepinephrine:sodium symporter activity; protease binding; protein-containing complex binding; protein N-terminus binding; protein phosphatase 2A binding; signaling receptor binding</t>
  </si>
  <si>
    <t>excitatory amino acid transporter 1 isoform X4 (SLC1A3)</t>
  </si>
  <si>
    <t>ENSG00000079215</t>
  </si>
  <si>
    <t>Glutamate:sodium symporter activity; glutamate binding; high-affinity glutamate transmembrane transporter activity; L-glutamate transmembrane transporter activity; metal ion binding</t>
  </si>
  <si>
    <r>
      <t xml:space="preserve">Amino-acid transport, symport, transport
</t>
    </r>
    <r>
      <rPr>
        <sz val="9"/>
        <rFont val="Segoe UI"/>
        <family val="2"/>
      </rPr>
      <t>Auditory behavior; cell morphogenesis involved in neuron differentiation; chemical synaptic transmission; chloride transmembrane transport; cranial nerve development; D-aspartate import across plasma membrane; gamma-aminobutyric acid biosynthetic process; glutamate secretion; ion transport; L-aspartate import across plasma membrane; L-glutamate import; L-glutamate import across plasma membrane; L-glutamate transmembrane transport; neuromuscular process controlling balance; neurotransmitter uptake; positive regulation of synaptic transmission; potassium ion transmembrane transport; response to antibiotic; response to light stimulus; response to wounding; sensory perception of sound</t>
    </r>
  </si>
  <si>
    <t>transcription initiation factor TFIID subunit 11 isoform X1 (TAF11)</t>
  </si>
  <si>
    <t>ENSG00000064995</t>
  </si>
  <si>
    <t>Disease, gene expression (transcription)</t>
  </si>
  <si>
    <t>Chromatin binding; protein heterodimerization activity; transcription coactivator activity; transcription factor binding</t>
  </si>
  <si>
    <r>
      <t xml:space="preserve">Transcription, transcription regulation
</t>
    </r>
    <r>
      <rPr>
        <sz val="9"/>
        <rFont val="Segoe UI"/>
        <family val="2"/>
      </rPr>
      <t>RNA polymerase II preinitiation complex assembly; transcription by RNA polymerase II</t>
    </r>
  </si>
  <si>
    <t>35680036
35954357
35437200
35437577
35438102
35438231
35461080
35461146
35461209
35461573
35461872
35524158
35524418
35524891
35586780
35679005
35690579
35691118
35691155
35770210
35769960
35769966
35769967</t>
  </si>
  <si>
    <t>histone deacetylase 9 isoform X1 (HDAC9)</t>
  </si>
  <si>
    <t>ENSG00000048052</t>
  </si>
  <si>
    <t>Disease, gene expression (transcription), signal transduction</t>
  </si>
  <si>
    <r>
      <rPr>
        <b/>
        <sz val="9"/>
        <rFont val="Segoe UI"/>
        <family val="2"/>
      </rPr>
      <t xml:space="preserve">Chromatin regulator, hydrolase, repressor
</t>
    </r>
    <r>
      <rPr>
        <sz val="9"/>
        <rFont val="Segoe UI"/>
        <family val="2"/>
      </rPr>
      <t>Histone deacetylase activity; histone deacetylase activity (H4-K16 specific); histone deacetylase binding; metal ion binding; NAD-dependent histone deacetylase activity (H3-K14 specific); protein deacetylase activity; protein kinase C binding; repressing transcription factor binding; transcription corepressor activity; transcription factor binding</t>
    </r>
  </si>
  <si>
    <r>
      <rPr>
        <b/>
        <sz val="9"/>
        <rFont val="Segoe UI"/>
        <family val="2"/>
      </rPr>
      <t xml:space="preserve">Transcription, transcription regulation
</t>
    </r>
    <r>
      <rPr>
        <sz val="9"/>
        <rFont val="Segoe UI"/>
        <family val="2"/>
      </rPr>
      <t>B cell activation; B cell differentiation; cellular response to insulin stimulus; cholesterol homeostasis; heart development; histone deacetylation; histone H3 deacetylation; histone H4 deacetylation; histone H4-K16 deacetylation; inflammatory response; negative regulation of: cytokine secretion, lipoprotein lipase activity, transcription, DNA-templated, transcription by RNA polymerase II; neuron differentiation; peptidyl-lysine deacetylation; positive regulation of cell migration involved in sprouting angiogenesis; regulation of skeletal muscle fiber development; regulation of striated muscle cell differentiation; response to amphetamine</t>
    </r>
  </si>
  <si>
    <t>4319571
4319262</t>
  </si>
  <si>
    <t>A disintegrin and metalloproteinase with thrombospondin motifs 16 (ADAMTS16)</t>
  </si>
  <si>
    <t>ENSG00000145536</t>
  </si>
  <si>
    <t>Disease, metabolism of proteins</t>
  </si>
  <si>
    <r>
      <rPr>
        <b/>
        <sz val="9"/>
        <rFont val="Segoe UI"/>
        <family val="2"/>
      </rPr>
      <t>Hydrolase, Metalloprotease, Protease</t>
    </r>
    <r>
      <rPr>
        <sz val="9"/>
        <rFont val="Segoe UI"/>
        <family val="2"/>
      </rPr>
      <t xml:space="preserve">
Metal ion binding; metalloendopeptidase activity</t>
    </r>
  </si>
  <si>
    <t>Branching involved in ureteric bud morphogenesis; male gamete generation; regulation of cilium assembly; regulation of systemic arterial blood pressure</t>
  </si>
  <si>
    <t>COP9 signalosome complex subunit 3 isoform X4 (COPS3)</t>
  </si>
  <si>
    <t>ENSG00000141030 </t>
  </si>
  <si>
    <t>DNA repair, metabolism of proteins, vesicle-mediated transport, cellular responses to external stimuli</t>
  </si>
  <si>
    <t>In utero embryonic development; nucleotide-excision repair, DNA damage recognition; post-translational protein modification; protein deneddylation; response to light stimulus; signal transduction; transcription-coupled nucleotide-excision repair; ubiquitin-dependent protein catabolic process</t>
  </si>
  <si>
    <t>1188816
1303345
1303749
1303798
1304325
1293949
1307967
1184686
1307800
1185100</t>
  </si>
  <si>
    <t>DNA polymerase nu (POLN)</t>
  </si>
  <si>
    <t>ENSG00000130997</t>
  </si>
  <si>
    <t>DNA replication</t>
  </si>
  <si>
    <r>
      <rPr>
        <b/>
        <sz val="9"/>
        <rFont val="Segoe UI"/>
        <family val="2"/>
      </rPr>
      <t>DNA-binding, DNA-directed DNA polymerase, nucleotidyltransferase, transferase</t>
    </r>
    <r>
      <rPr>
        <sz val="9"/>
        <rFont val="Segoe UI"/>
        <family val="2"/>
      </rPr>
      <t xml:space="preserve">
Cyclin binding; DNA binding; DNA-directed DNA polymerase activity</t>
    </r>
  </si>
  <si>
    <r>
      <t xml:space="preserve">DNA damage, DNA repair, DNA replication
</t>
    </r>
    <r>
      <rPr>
        <sz val="9"/>
        <rFont val="Segoe UI"/>
        <family val="2"/>
      </rPr>
      <t>DNA-dependent DNA replication; double-strand break repair via homologous recombination; interstrand cross-link repair; translesion synthesis</t>
    </r>
  </si>
  <si>
    <t>872568
878048</t>
  </si>
  <si>
    <t>peroxidasin homolog (PXDN)</t>
  </si>
  <si>
    <t>ENSG00000130508</t>
  </si>
  <si>
    <t>Extracellular matrix organisation</t>
  </si>
  <si>
    <r>
      <rPr>
        <b/>
        <sz val="9"/>
        <rFont val="Segoe UI"/>
        <family val="2"/>
      </rPr>
      <t>Oxidoreductase, peroxidase</t>
    </r>
    <r>
      <rPr>
        <sz val="9"/>
        <rFont val="Segoe UI"/>
        <family val="2"/>
      </rPr>
      <t xml:space="preserve">
Bromide peroxidase activity; extracellular matrix structural constituent; heme binding; interleukin-1 receptor antagonist activity; metal ion binding; peroxidase activity</t>
    </r>
  </si>
  <si>
    <r>
      <rPr>
        <b/>
        <sz val="9"/>
        <rFont val="Segoe UI"/>
        <family val="2"/>
      </rPr>
      <t>Hydrogen peroxide</t>
    </r>
    <r>
      <rPr>
        <sz val="9"/>
        <rFont val="Segoe UI"/>
        <family val="2"/>
      </rPr>
      <t xml:space="preserve">
Basement membrane assembly; collagen fibril organisation; extracellular matrix organisation; hydrogen peroxide catabolic process; immune response; oxidation-reduction process; response to oxidative stress</t>
    </r>
  </si>
  <si>
    <t>106810882
106900712</t>
  </si>
  <si>
    <t>tolloid-like protein 1 (TLL1)</t>
  </si>
  <si>
    <t>ENSG00000038295</t>
  </si>
  <si>
    <r>
      <t xml:space="preserve">Developmental protein, hydrolase, metalloprotease, protease
</t>
    </r>
    <r>
      <rPr>
        <sz val="9"/>
        <rFont val="Segoe UI"/>
        <family val="2"/>
      </rPr>
      <t>Calcium ion binding; metalloendopeptidase activity; zinc ion binding</t>
    </r>
  </si>
  <si>
    <r>
      <rPr>
        <b/>
        <sz val="9"/>
        <rFont val="Segoe UI"/>
        <family val="2"/>
      </rPr>
      <t xml:space="preserve">Differentiation
</t>
    </r>
    <r>
      <rPr>
        <sz val="9"/>
        <rFont val="Segoe UI"/>
        <family val="2"/>
      </rPr>
      <t>Cell differentiation; extracellular matrix disassembly; skeletal system development</t>
    </r>
  </si>
  <si>
    <t>151540689151541039
151541397
151539939
151540034
151540312
151543224
151543231</t>
  </si>
  <si>
    <t>plasminogen (PLG)</t>
  </si>
  <si>
    <t>ENSG00000122194</t>
  </si>
  <si>
    <t>Extracellular matrix organisation, hemostasis, metabolism of proteins, signal transduction</t>
  </si>
  <si>
    <r>
      <rPr>
        <b/>
        <sz val="9"/>
        <rFont val="Segoe UI"/>
        <family val="2"/>
      </rPr>
      <t xml:space="preserve">Hydrolase, protease, serine protease
</t>
    </r>
    <r>
      <rPr>
        <sz val="9"/>
        <rFont val="Segoe UI"/>
        <family val="2"/>
      </rPr>
      <t>Apolipoprotein binding; chaperone binding; endopeptidase activity; enzyme binding; kinase binding; proteasome core complex binding; protein antigen binding; protein domain specific binding; serine-type endopeptidase activity; serine-type peptidase activity; signaling receptor binding</t>
    </r>
  </si>
  <si>
    <r>
      <t xml:space="preserve">	</t>
    </r>
    <r>
      <rPr>
        <b/>
        <sz val="9"/>
        <rFont val="Segoe UI"/>
        <family val="2"/>
      </rPr>
      <t xml:space="preserve">Blood coagulation, fibrinolysis, hemostasis, tissue remodeling
</t>
    </r>
    <r>
      <rPr>
        <sz val="9"/>
        <rFont val="Segoe UI"/>
        <family val="2"/>
      </rPr>
      <t>Blood coagulation; cellular protein metabolic process; extracellular matrix disassembly; fibrinolysis; interaction with symbiont; interaction with symbiont via secreted substance; labyrinthine layer blood vessel development; mononuclear cell migration; muscle cell cellular homeostasis; myoblast differentiation; negative regulation of cell-cell adhesion mediated by cadherin; negative regulation of cell population proliferation; negative regulation of cell-substrate adhesion; negative regulation of fibrinolysis; platelet degranulation; positive regulation of blood vessel endothelial cell migration; positive regulation of fibrinolysis; proteolysis; proteolysis involved in cellular protein catabolic process; tissue regeneration; tissue remodeling; trans-synaptic signaling by BDNF, modulating synaptic transmission; trophoblast giant cell differentiation</t>
    </r>
  </si>
  <si>
    <t>26739892
26895040
26913919
26913962
26914154
26914263
26914372
26920386
26965543
26809547
26879456
26880112
26808867</t>
  </si>
  <si>
    <t>latent-transforming growth factor beta-binding protein 1 isoform X3
(LTBP1)</t>
  </si>
  <si>
    <t>ENSG00000049323</t>
  </si>
  <si>
    <t xml:space="preserve">Extracellular matrix organisation, metabolism of proteins </t>
  </si>
  <si>
    <r>
      <rPr>
        <b/>
        <sz val="9"/>
        <rFont val="Segoe UI"/>
        <family val="2"/>
      </rPr>
      <t>Growth factor binding</t>
    </r>
    <r>
      <rPr>
        <sz val="9"/>
        <rFont val="Segoe UI"/>
        <family val="2"/>
      </rPr>
      <t xml:space="preserve">
Calcium ion binding; microfibril binding; transforming growth factor beta-activated receptor activity; transforming growth factor beta binding</t>
    </r>
  </si>
  <si>
    <t>Aorta development; cellular protein metabolic process; coronary vasculature development; post-translational protein modification; regulation of transforming growth factor beta activation; sequestering of TGFbeta in extracellular matrix; ventricular septum development</t>
  </si>
  <si>
    <t>bromodomain adjacent to zinc finger domain protein 2A isoform X5 (BAZ2A)</t>
  </si>
  <si>
    <t>ENSG00000076108</t>
  </si>
  <si>
    <t>Gene expression (transcription)</t>
  </si>
  <si>
    <r>
      <rPr>
        <b/>
        <sz val="9"/>
        <rFont val="Segoe UI"/>
        <family val="2"/>
      </rPr>
      <t>Chromatin regulator, DNA-binding, Repressor, RNA-binding</t>
    </r>
    <r>
      <rPr>
        <sz val="9"/>
        <rFont val="Segoe UI"/>
        <family val="2"/>
      </rPr>
      <t xml:space="preserve">
Histone binding; lysine-acetylated histone binding; metal ion binding; nuclear receptor binding; RNA binding; RNA polymerase I core promoter sequence-specific DNA binding</t>
    </r>
  </si>
  <si>
    <r>
      <rPr>
        <b/>
        <sz val="9"/>
        <rFont val="Segoe UI"/>
        <family val="2"/>
      </rPr>
      <t>Transcription, transcription regulation</t>
    </r>
    <r>
      <rPr>
        <sz val="9"/>
        <rFont val="Segoe UI"/>
        <family val="2"/>
      </rPr>
      <t xml:space="preserve">
Chromatin remodeling; chromatin silencing at rDNA; DNA methylation; histone deacetylation; regulation of transcription, DNA-templated; transcription, DNA-templated</t>
    </r>
  </si>
  <si>
    <t>homeodomain-interacting protein kinase 2 (HIPK2)</t>
  </si>
  <si>
    <t>ENSG00000064393</t>
  </si>
  <si>
    <t>Gene expression (transcription), metabolism of proteins, muscle contraction</t>
  </si>
  <si>
    <r>
      <t xml:space="preserve">Kinase, serine/threonine-protein kinase, transferase
</t>
    </r>
    <r>
      <rPr>
        <sz val="9"/>
        <rFont val="Segoe UI"/>
        <family val="2"/>
      </rPr>
      <t>ATP binding; protein kinase activity; protein serine/threonine kinase activity; protein tyrosine kinase activity; RNA polymerase II activating transcription factor binding; SMAD binding; transcription coactivator activity; transcription corepressor activity; virion binding</t>
    </r>
  </si>
  <si>
    <r>
      <t xml:space="preserve">Apoptosis, DNA damage, transcription, transcription regulation
</t>
    </r>
    <r>
      <rPr>
        <sz val="9"/>
        <rFont val="Segoe UI"/>
        <family val="2"/>
      </rPr>
      <t>Adult walking behavior; anterior/posterior pattern specification; cellular response to hypoxia; DNA damage response, signal transduction by p53 class mediator resulting in transcription of p21 class mediator; embryonic camera-type eye morphogenesis; embryonic retina morphogenesis in camera-type eye; erythrocyte differentiation; eye development; intrinsic apoptotic signaling pathway; intrinsic apoptotic signaling pathway in response to DNA damage by p53 class mediator; iris morphogenesis; lens induction in camera-type eye; modulation by virus of host morphology or physiology; negative regulation of: BMP signaling pathway, neuron apoptotic process,  transcription by RNA polymerase II, ubiquitin-dependent protein catabolic process; neuron differentiation; peptidyl-serine phosphorylation; peptidyl-threonine phosphorylation; PML body organization; positive regulation of: angiogenesis, cell population proliferation, DNA binding, DNA-binding transcription factor activity, JNK cascade, protein binding, transcription, DNA-templated, transcription by RNA polymerase II, transforming growth factor beta receptor signaling pathway; protein phosphorylation; regulation of cell cycle; regulation of signal transduction by p53 class mediator; retina layer formation; SMAD protein signal transduction; smoothened signaling pathway; transforming growth factor beta receptor signaling pathway; voluntary musculoskeletal movement</t>
    </r>
  </si>
  <si>
    <t>polymerase delta-interacting protein 3 isoform X2 (POLDIP3)</t>
  </si>
  <si>
    <t>ENSG00000100227</t>
  </si>
  <si>
    <t>Gene expression (transcription), metabolism of RNA</t>
  </si>
  <si>
    <r>
      <rPr>
        <b/>
        <sz val="9"/>
        <rFont val="Segoe UI"/>
        <family val="2"/>
      </rPr>
      <t xml:space="preserve">RNA-binding
</t>
    </r>
    <r>
      <rPr>
        <sz val="9"/>
        <rFont val="Segoe UI"/>
        <family val="2"/>
      </rPr>
      <t>Protein-containing complex binding; RNA binding</t>
    </r>
  </si>
  <si>
    <r>
      <rPr>
        <b/>
        <sz val="9"/>
        <rFont val="Segoe UI"/>
        <family val="2"/>
      </rPr>
      <t xml:space="preserve">mRNA transport, translation regulation, transport
</t>
    </r>
    <r>
      <rPr>
        <sz val="9"/>
        <rFont val="Segoe UI"/>
        <family val="2"/>
      </rPr>
      <t>mRNA 3'-end processing; mRNA export from nucleus; poly(A)+ mRNA export from nucleus; positive regulation of translation; RNA export from nucleus</t>
    </r>
  </si>
  <si>
    <t>obg-like ATPase 1 (OLA1)</t>
  </si>
  <si>
    <t>ENSG00000138430</t>
  </si>
  <si>
    <t>Hemostasis</t>
  </si>
  <si>
    <r>
      <rPr>
        <b/>
        <sz val="9"/>
        <rFont val="Segoe UI"/>
        <family val="2"/>
      </rPr>
      <t>Hydrolase</t>
    </r>
    <r>
      <rPr>
        <sz val="9"/>
        <rFont val="Segoe UI"/>
        <family val="2"/>
      </rPr>
      <t xml:space="preserve">
ATPase activity; ATP binding; cadherin binding; GTP binding; metal ion binding; ribosomal large subunit binding; ribosome binding</t>
    </r>
  </si>
  <si>
    <r>
      <rPr>
        <b/>
        <sz val="9"/>
        <rFont val="Segoe UI"/>
        <family val="2"/>
      </rPr>
      <t xml:space="preserve">ATP-binding, Magnesium, metal-binding, nucleotide-binding
</t>
    </r>
    <r>
      <rPr>
        <sz val="9"/>
        <rFont val="Segoe UI"/>
        <family val="2"/>
      </rPr>
      <t>ATP metabolic process; platelet degranulation</t>
    </r>
  </si>
  <si>
    <t>titin (TTN)</t>
  </si>
  <si>
    <t>ENSG00000155657</t>
  </si>
  <si>
    <t>Hemostasis, muscle contraction</t>
  </si>
  <si>
    <r>
      <rPr>
        <b/>
        <sz val="9"/>
        <color theme="1"/>
        <rFont val="Segoe UI"/>
        <family val="2"/>
      </rPr>
      <t xml:space="preserve">Calmodulin-binding, kinase, serine/threonine-protein kinase, transferase
</t>
    </r>
    <r>
      <rPr>
        <sz val="9"/>
        <color theme="1"/>
        <rFont val="Segoe UI"/>
        <family val="2"/>
      </rPr>
      <t>Actin filament binding; actinin binding; ATP binding; calcium ion binding; calmodulin binding; enzyme binding; identical protein binding; muscle alpha-actinin binding; protease binding; protein kinase binding; protein self-association; protein serine/threonine kinase activity; protein tyrosine kinase activity; structural constituent of muscle; structural molecule activity conferring elasticity; telethonin binding</t>
    </r>
  </si>
  <si>
    <t>Cardiac muscle contraction; cardiac muscle fiber development; cardiac muscle hypertrophy; cardiac muscle tissue morphogenesis; cardiac myofibril assembly; detection of muscle stretch; mitotic chromosome condensation; muscle contraction; muscle filament sliding; platelet degranulation; positive regulation of gene expression; positive regulation of protein secretion; protein kinase A signaling; regulation of catalytic activity; regulation of protein kinase activity; response to calcium ion; sarcomere organization; sarcomerogenesis; skeletal muscle myosin thick filament assembly; skeletal muscle thin filament assembly; striated muscle contraction; striated muscle myosin thick filament assembly</t>
  </si>
  <si>
    <t>10075984
10075996
10026490
10032052</t>
  </si>
  <si>
    <t>synaptic vesicle membrane protein VAT-1 homolog-like (VAT1)</t>
  </si>
  <si>
    <t>ENSG00000108828</t>
  </si>
  <si>
    <t>Immune system</t>
  </si>
  <si>
    <r>
      <rPr>
        <b/>
        <sz val="9"/>
        <rFont val="Segoe UI"/>
        <family val="2"/>
      </rPr>
      <t>Oxidoreductase</t>
    </r>
    <r>
      <rPr>
        <sz val="9"/>
        <rFont val="Segoe UI"/>
        <family val="2"/>
      </rPr>
      <t xml:space="preserve">
Oxidoreductase activity; zinc ion binding</t>
    </r>
  </si>
  <si>
    <t>Negative regulation of mitochondrial fusion; neutrophil degranulation</t>
  </si>
  <si>
    <t>ciliary neurotrophic factor (CNTF)</t>
  </si>
  <si>
    <t>ENSG00000242689</t>
  </si>
  <si>
    <t>Immune System</t>
  </si>
  <si>
    <r>
      <rPr>
        <b/>
        <sz val="9"/>
        <rFont val="Segoe UI"/>
        <family val="2"/>
      </rPr>
      <t>Developmental protein, growth factor</t>
    </r>
    <r>
      <rPr>
        <sz val="9"/>
        <rFont val="Segoe UI"/>
        <family val="2"/>
      </rPr>
      <t xml:space="preserve">
Ciliary neurotrophic factor receptor binding; cytokine activity; growth factor activity; interleukin-6 receptor binding; protein-containing complex binding</t>
    </r>
  </si>
  <si>
    <r>
      <rPr>
        <b/>
        <sz val="9"/>
        <rFont val="Segoe UI"/>
        <family val="2"/>
      </rPr>
      <t xml:space="preserve">Differentiation, neurogenesis
</t>
    </r>
    <r>
      <rPr>
        <sz val="9"/>
        <rFont val="Segoe UI"/>
        <family val="2"/>
      </rPr>
      <t>Astrocyte activation; ciliary neurotrophic factor-mediated signaling pathway; cytokine-mediated signaling pathway; muscle organ morphogenesis; negative regulation of neuron apoptotic process; negative regulation of photoreceptor cell differentiation; neuron development; positive regulation of: axon regeneration, cell population proliferation, gene expression, tyrosine phosphorylation of STAT protein; regulation of retinal cell programmed cell death; signal transduction</t>
    </r>
  </si>
  <si>
    <t>apoptosis-resistant E3 ubiquitin protein ligase 1 isoform X4 (AREL1)</t>
  </si>
  <si>
    <t>ENSG00000119682 </t>
  </si>
  <si>
    <r>
      <rPr>
        <b/>
        <sz val="9"/>
        <rFont val="Segoe UI"/>
        <family val="2"/>
      </rPr>
      <t>Transferase</t>
    </r>
    <r>
      <rPr>
        <sz val="9"/>
        <rFont val="Segoe UI"/>
        <family val="2"/>
      </rPr>
      <t xml:space="preserve">
Ubiquitin protein ligase activity; ubiquitin-protein transferase activity</t>
    </r>
  </si>
  <si>
    <r>
      <rPr>
        <b/>
        <sz val="9"/>
        <rFont val="Segoe UI"/>
        <family val="2"/>
      </rPr>
      <t xml:space="preserve">Apoptosis, Ubl conjugation pathway
</t>
    </r>
    <r>
      <rPr>
        <sz val="9"/>
        <rFont val="Segoe UI"/>
        <family val="2"/>
      </rPr>
      <t>Apoptotic process; negative regulation of apoptotic process; positive regulation of protein catabolic process; proteasome-mediated ubiquitin-dependent protein catabolic process; protein polyubiquitination; protein ubiquitination; ubiquitin-dependent protein catabolic process</t>
    </r>
  </si>
  <si>
    <t>52778922
52785239</t>
  </si>
  <si>
    <t>integrin alpha-4 (ITGA4)</t>
  </si>
  <si>
    <t>ENSG00000115232</t>
  </si>
  <si>
    <r>
      <rPr>
        <b/>
        <sz val="9"/>
        <color theme="1"/>
        <rFont val="Segoe UI"/>
        <family val="2"/>
      </rPr>
      <t xml:space="preserve">Integrin, receptor
</t>
    </r>
    <r>
      <rPr>
        <sz val="9"/>
        <color theme="1"/>
        <rFont val="Segoe UI"/>
        <family val="2"/>
      </rPr>
      <t>Cell adhesion molecule binding; coreceptor activity; fibronectin binding; metal ion binding; protein antigen binding; protein heterodimerization activity</t>
    </r>
  </si>
  <si>
    <t>Axonogenesis involved in innervation; B cell differentiation; cell-cell adhesion in response to extracellular stimulus; cell-cell adhesion mediated by integrin; cell-matrix adhesion; cell-matrix adhesion involved in ameboidal cell migration; cellular response to amyloid-beta; cellular response to cytokine stimulus; clathrin-dependent extracellular exosome endocytosis; diapedesis; endodermal cell differentiation; extracellular matrix organization; heterotypic cell-cell adhesion; integrin-mediated signaling pathway; leukocyte cell-cell adhesion; leukocyte migration; leukocyte tethering or rolling; negative regulation of protein homodimerization activity; neuron projection extension; positive regulation of endothelial cell apoptotic process; positive regulation of leukocyte tethering or rolling; positive regulation of T cell migration; positive regulation of vascular endothelial cell proliferation; receptor clustering; regulation of immune response; substrate adhesion-dependent cell spreading</t>
  </si>
  <si>
    <t>52350785
52350832
52350833
52350948
52356481</t>
  </si>
  <si>
    <t>CMRF35-like molecule 1 isoform X1 (Cd300lf)</t>
  </si>
  <si>
    <t>ENSG00000186074</t>
  </si>
  <si>
    <r>
      <rPr>
        <b/>
        <sz val="9"/>
        <rFont val="Segoe UI"/>
        <family val="2"/>
      </rPr>
      <t>Host cell receptor for virus entry, receptor</t>
    </r>
    <r>
      <rPr>
        <sz val="9"/>
        <rFont val="Segoe UI"/>
        <family val="2"/>
      </rPr>
      <t xml:space="preserve">
Ceramide binding; interleukin-4 receptor binding; phosphatidylserine binding; virus receptor activity</t>
    </r>
  </si>
  <si>
    <r>
      <t xml:space="preserve">Immunity
</t>
    </r>
    <r>
      <rPr>
        <sz val="9"/>
        <rFont val="Segoe UI"/>
        <family val="2"/>
      </rPr>
      <t>Interleukin-13-mediated signaling pathway; negative regulation of: apoptotic cell clearance, mast cell activation, MyD88-dependent toll-like receptor signaling pathway; osteoclast differentiation; positive regulation of apoptotic cell clearance; positive regulation of interleukin-4-mediated signaling pathway; TRIF-dependent toll-like receptor signaling pathway</t>
    </r>
  </si>
  <si>
    <t>interleukin-4 receptor subunit alpha isoform X1 (IL4α)</t>
  </si>
  <si>
    <t>ENSG00000113520</t>
  </si>
  <si>
    <r>
      <rPr>
        <b/>
        <sz val="9"/>
        <rFont val="Segoe UI"/>
        <family val="2"/>
      </rPr>
      <t>Receptor</t>
    </r>
    <r>
      <rPr>
        <sz val="9"/>
        <rFont val="Segoe UI"/>
        <family val="2"/>
      </rPr>
      <t xml:space="preserve">
Interleukin-4 receptor activity
</t>
    </r>
  </si>
  <si>
    <r>
      <rPr>
        <b/>
        <sz val="9"/>
        <rFont val="Segoe UI"/>
        <family val="2"/>
      </rPr>
      <t>Immunity</t>
    </r>
    <r>
      <rPr>
        <sz val="9"/>
        <rFont val="Segoe UI"/>
        <family val="2"/>
      </rPr>
      <t xml:space="preserve">
Cytokine-mediated signaling pathway; defense response to protozoan; immune response, immunoglobulin mediated immune response; negative regulation of T-helper 1 cell differentiation; ovulation; positive regulation of: chemokine secretion, cold-induced thermogenesis, immunoglobulin production, macrophage activation, mast call degranulation, myoblast fusion, T-helper 2 cell differentiation; production of molecular mediator involved in inflammatory response; refulation of cell population proliferation; response to odorant; signal transduction</t>
    </r>
  </si>
  <si>
    <t>85753545
85753204</t>
  </si>
  <si>
    <t>caspase recruitment domain-containing protein 11 (CARD11)</t>
  </si>
  <si>
    <t>ENSG00000198286</t>
  </si>
  <si>
    <t>CARD domain binding; guanylate kinase activity</t>
  </si>
  <si>
    <t>B cell differentiation;  cell proliferation; Fc-epsilon receptor signaling pathway; homeostasis of number of cells; I-kappaB kinase/NF-kappaB signaling; immunoglobulin production; interleukin-2 secretion; positive regulation of B cell proliferation; positive regulation of: cytokine production, I-kappaB kinase/NF-kappaB signaling, interleukin-2 biosynthetic process, NF-kappaB transcription factor activity, T cell proliferation; regulation of apoptotic process; regulation of B cell differentiation; regulation of T cell differentiation; stimulatory C-type lectin receptor signaling pathway; T cell costimulation; T cell receptor signaling pathway; thymic T cell selection; TORC1 signaling</t>
  </si>
  <si>
    <t>ubiquitin-like modifier-activating enzyme 5 isoform X2 (UBA5)</t>
  </si>
  <si>
    <t>ENSG00000081307</t>
  </si>
  <si>
    <t>ATP binding; metal ion binding; UFM1 activating enzyme activity</t>
  </si>
  <si>
    <r>
      <t xml:space="preserve">Ubl conjugation pathway
</t>
    </r>
    <r>
      <rPr>
        <sz val="9"/>
        <rFont val="Segoe UI"/>
        <family val="2"/>
      </rPr>
      <t>Neuromuscular process; protein K69-linked ufmylation; protein modification by small protein conjugation; protein ufmylation; regulation of intracellular estrogen receptor signaling pathway; response to endoplasmic reticulum stress</t>
    </r>
  </si>
  <si>
    <t>calmodulin (CALM1)</t>
  </si>
  <si>
    <t>ENSG00000198668</t>
  </si>
  <si>
    <t>Adenylate cyclase activator activity; adenylate cyclase binding; calcium channel inhibitor activity; calcium ion binding; disordered domain specific binding; ion channel binding; N-terminal myristoylation domain binding; protein domain specific binding; protein kinase binding; protein phosphatase activator activity; protein serine/threonine kinase activator activity; titin binding</t>
  </si>
  <si>
    <r>
      <rPr>
        <b/>
        <sz val="9"/>
        <rFont val="Segoe UI"/>
        <family val="2"/>
      </rPr>
      <t xml:space="preserve">Host-virus interaction
</t>
    </r>
    <r>
      <rPr>
        <sz val="9"/>
        <rFont val="Segoe UI"/>
        <family val="2"/>
      </rPr>
      <t>Calcium-mediated signaling; cofactor metabolic process; detection of calcium ion; Fc-epsilon receptor signaling pathway; glycogen catabolic process; G protein-coupled receptor signaling pathway; inositol phosphate metabolic process; MAPK cascade; muscle contraction; negative regulation of peptidyl-threonine phosphorylation; negative regulation of ryanodine-sensitive calcium-release channel activity; platelet degranulation; positive regulation of: cyclic-nucleotide phosphodiesterase activity, peptidyl-threonine phosphorylation, phosphoprotein phosphatase activity, protein autophosphorylation, protein dephosphorylation, protein serine/threonine kinase activity, ryanodine-sensitive calcium-release channel activity; regulation of: cardiac muscle contraction, cardiac muscle contraction by regulation of the release of sequestered calcium ion, cell communication by electrical coupling involved in cardiac conduction, cytokinesis, heart rate, nitric-oxide synthase activity, release of sequestered calcium ion into cytosol by sarcoplasmic reticulum, rhodopsin mediated signaling pathway, ryanodine-sensitive calcium-release channel activity; response to calcium ion; substantia nigra development; Wnt signaling pathway, calcium modulating pathway</t>
    </r>
  </si>
  <si>
    <t>kinesin heavy chain (KIF5B)</t>
  </si>
  <si>
    <t>ENSG00000170759</t>
  </si>
  <si>
    <t>Immune System, adaptive; signal transduction, metabolism of proteins</t>
  </si>
  <si>
    <r>
      <rPr>
        <b/>
        <sz val="9"/>
        <rFont val="Segoe UI"/>
        <family val="2"/>
      </rPr>
      <t>Motor protein</t>
    </r>
    <r>
      <rPr>
        <sz val="9"/>
        <rFont val="Segoe UI"/>
        <family val="2"/>
      </rPr>
      <t xml:space="preserve">
ATPase activity; ATP binding; ATP-dependent microtubule motor activity, plus-end-directed; cadherin binding; identical protein binding; JUN kinase binding; microtubule binding; microtubule lateral binding; microtubule motor activity</t>
    </r>
  </si>
  <si>
    <r>
      <rPr>
        <b/>
        <sz val="9"/>
        <rFont val="Segoe UI"/>
        <family val="2"/>
      </rPr>
      <t>ATP-binding, nucleotide-binding</t>
    </r>
    <r>
      <rPr>
        <sz val="9"/>
        <rFont val="Segoe UI"/>
        <family val="2"/>
      </rPr>
      <t xml:space="preserve">
Anterograde axonal protein transport; anterograde dendritic transport of neurotransmitter receptor complex; anterograde neuronal dense core vesicle transport; axon guidance; cellular response to interferon-gamma; centrosome localization; cytoplasm organization; hippocampus development; microtubule-based movement; plus-end-directed vesicle transport along microtubule; positive regulation of: insulin secretion involved in cellular response to glucose stimulus, intracellular protein transport, potassium ion transport, protein localization to plasma membrane, synaptic transmission, GABAergic, vesicle fusion, voltage-gated sodium channel activity; regulation of membrane potential; retrograde neuronal dense core vesicle transport; stress granule disassembly; synaptic vesicle transport; vesicle transport along microtubule</t>
    </r>
  </si>
  <si>
    <t>growth factor receptor-bound protein 2 (GRB2)</t>
  </si>
  <si>
    <t>ENSG00000177885</t>
  </si>
  <si>
    <t>Immune system, cell-cell communication, developmental biology, disease, signal transduction, hemostasis, vesicle-mediated transport</t>
  </si>
  <si>
    <t>Ephrin receptor binding; epidermal growth factor receptor binding; identical protein binding; insulin receptor substrate binding; neurotrophin TRKA receptor binding; phosphotyrosine residue binding; protein kinase binding; protein phosphatase binding; RNA binding; SH3/SH2 adaptor activity; SH3 domain binding</t>
  </si>
  <si>
    <r>
      <rPr>
        <b/>
        <sz val="9"/>
        <rFont val="Segoe UI"/>
        <family val="2"/>
      </rPr>
      <t>Host-virus interaction</t>
    </r>
    <r>
      <rPr>
        <sz val="9"/>
        <rFont val="Segoe UI"/>
        <family val="2"/>
      </rPr>
      <t xml:space="preserve">
Aging; anatomical structure formation involved in morphogenesis; axon guidance; branching involved in labyrinthine layer morphogenesis; cell-cell signaling; cellular response to ionizing radiation; cytokine-mediated signaling pathway; entry of bacterium into host cell; epidermal growth factor receptor signaling pathway; ERBB2 signaling pathway; Fc-epsilon receptor signaling pathway; Fc-gamma receptor signaling pathway involved in phagocytosis; fibroblast growth factor receptor signaling pathway; insulin receptor signaling pathway; interleukin-15-mediated signaling pathway; leukocyte migration; MAPK cascade; membrane organization; negative regulation of epidermal growth factor receptor signaling pathway; neurotrophin TRK receptor signaling pathway; positive regulation of actin filament polymerization; positive regulation of protein kinase B signaling; positive regulation of Ras protein signal transduction; positive regulation of reactive oxygen species metabolic process; protein heterooligomerization; Ras protein signal transduction; receptor internalization; regulation of MAPK cascade; signal transduction in response to DNA damage; T cell costimulation; viral process</t>
    </r>
  </si>
  <si>
    <t>apoptosis regulator Bcl-2 isoform X3 (BCL2)</t>
  </si>
  <si>
    <t>ENSG00000171791</t>
  </si>
  <si>
    <t>Immune system, cytokine signalling in immune system</t>
  </si>
  <si>
    <t>BH3 domain binding; channel activity; channel inhibitor activity; identical protein binding; protease binding; protein heterodimerization activity; protein homodimerization activity; protein phosphatase 2A binding; repressing transcription factor binding; sequence-specific DNA binding; ubiquitin protein ligase binding</t>
  </si>
  <si>
    <r>
      <t xml:space="preserve">Apoptosis
</t>
    </r>
    <r>
      <rPr>
        <sz val="9"/>
        <color theme="1"/>
        <rFont val="Segoe UI"/>
        <family val="2"/>
      </rPr>
      <t>Actin filament organization; apoptotic process; axonogenesis; axon regeneration; B cell homeostasis; B cell lineage commitment; B cell proliferation; B cell receptor signaling pathway; behavioral fear response; branching involved in ureteric bud morphogenesis; CD8-positive, alpha-beta T cell lineage commitment; cell aging; cell-cell adhesion; cellular response to DNA damage stimulus; cellular response to glucose starvation; cellular response to hypoxia; cochlear nucleus development; cytokine-mediated signaling pathway; defense response to virus; digestive tract morphogenesis; ear development; endoplasmic reticulum calcium ion homeostasis; extrinsic apoptotic signaling pathway in absence of ligand; extrinsic apoptotic signaling pathway via death domain receptors; female pregnancy; focal adhesion assembly; gland morphogenesis; glomerulus development; hair follicle morphogenesis; homeostasis of number of cells within a tissue; humoral immune response; intrinsic apoptotic signaling pathway in response to DNA damage; intrinsic apoptotic signaling pathway in response to endoplasmic reticulum stress; intrinsic apoptotic signaling pathway in response to oxidative stress; lymphoid progenitor cell differentiation; male gonad development; melanin metabolic process; melanocyte differentiation; mesenchymal cell development; metanephros development; negative regulation of: anoikis, apoptotic process, apoptotic signaling pathway, autophagy, calcium ion transport into cytosol, cell growth, cell migration, cellular pH reduction, extrinsic apoptotic signaling pathway in absence of ligand, G1/S transition of mitotic cell cycle, intrinsic apoptotic signaling pathway, intrinsic apoptotic signaling pathway in response to DNA damage by p53 class mediator, mitochondrial depolarization, myeloid cell apoptotic process, neuron apoptotic process, ossification, osteoblast proliferation, reactive oxygen species metabolic process, retinal cell programmed cell death; neuron apoptotic process; oocyte development; organ growth; ossification; ovarian follicle development; peptidyl-serine phosphorylation; peptidyl-threonine phosphorylation; pigment granule organization; positive regulation of: B cell proliferation, catalytic activity, cell growth, cell population proliferation, intrinsic apoptotic signaling pathway, melanocyte differentiation, multicellular organism growth, neuron maturation, peptidyl-serine phosphorylation, protein insertion into mitochondrial membrane involved in apoptotic signaling pathway, skeletal muscle fiber development, smooth muscle cell migration; post-embryonic development; protein dephosphorylation; protein polyubiquitination; reactive oxygen species metabolic process; regulation of: calcium ion transport,  cell-matrix adhesion, gene expression, glycoprotein biosynthetic process, mitochondrial membrane permeability, mitochondrial membrane potential, nitrogen utilization, protein heterodimerization activity, protein homodimerization activity, protein stability, transmembrane transporter activity, viral genome replication; release of cytochrome c from mitochondria; renal system process; response to: cytokine, drug, gamma radiation, glucocorticoid, hydrogen peroxide, iron ion, ischemia, nicotine, radiation, toxic substance, UV-B; spleen development; T cell differentiation in thymus; T cell homeostasis; thymus development</t>
    </r>
  </si>
  <si>
    <t>63526365
63504966</t>
  </si>
  <si>
    <t>dedicator of cytokinesis protein 1 isoform X3 (DOCK1)</t>
  </si>
  <si>
    <t>ENSG00000150760</t>
  </si>
  <si>
    <t>Immune system, developmental biology, hemostasis, signal transduction</t>
  </si>
  <si>
    <r>
      <rPr>
        <b/>
        <sz val="9"/>
        <rFont val="Segoe UI"/>
        <family val="2"/>
      </rPr>
      <t>Guanine-nucleotide releasing factor</t>
    </r>
    <r>
      <rPr>
        <sz val="9"/>
        <rFont val="Segoe UI"/>
        <family val="2"/>
      </rPr>
      <t xml:space="preserve">
GTPase activator activity; Rho guanyl-nucleotide exchange factor activity; SH3 domain binding</t>
    </r>
  </si>
  <si>
    <r>
      <rPr>
        <b/>
        <sz val="9"/>
        <rFont val="Segoe UI"/>
        <family val="2"/>
      </rPr>
      <t xml:space="preserve">Apoptosis, phagocytosis
</t>
    </r>
    <r>
      <rPr>
        <sz val="9"/>
        <rFont val="Segoe UI"/>
        <family val="2"/>
      </rPr>
      <t>Apoptotic process; blood coagulation; cell migration; Fc-gamma receptor signaling pathway involved in phagocytosis; integrin-mediated signaling pathway; phagocytosis, engulfment; positive regulation of epithelial cell migration; positive regulation of substrate adhesion-dependent cell spreading; signal transduction; small GTPase mediated signal transduction; vascular endothelial growth factor receptor signaling pathway</t>
    </r>
  </si>
  <si>
    <t>myosin-9 (MYH9)</t>
  </si>
  <si>
    <t>ENSG00000100345</t>
  </si>
  <si>
    <t>Immune system, developmental biology, signal transduction, vesicle-mediated transport</t>
  </si>
  <si>
    <r>
      <rPr>
        <b/>
        <sz val="9"/>
        <rFont val="Segoe UI"/>
        <family val="2"/>
      </rPr>
      <t>Actin-binding, calmodulin-binding, motor protein, myosin</t>
    </r>
    <r>
      <rPr>
        <sz val="9"/>
        <rFont val="Segoe UI"/>
        <family val="2"/>
      </rPr>
      <t xml:space="preserve">
Actin binding; actin-dependent ATPase activity; actin filament binding; ADP binding; ATPase activity; ATP binding; cadherin binding; calmodulin binding; integrin binding; microfilament motor activity; motor activity; protein domain specific binding; protein homodimerization activity; protein membrane anchor; RNA binding</t>
    </r>
  </si>
  <si>
    <r>
      <t xml:space="preserve">Cell adhesion, cell shape
</t>
    </r>
    <r>
      <rPr>
        <sz val="9"/>
        <rFont val="Segoe UI"/>
        <family val="2"/>
      </rPr>
      <t>Actin cytoskeleton reorganisation; actin filament-based movement; actomyosin structure organisation; angiogenesis; blood vessel endothelial cell migration; cytokinetic process; establishment of meiotic spindle localisation; establishment of T cell polarity; integrin-mediated signaling pathway; in utero embryonic development; leukocyte migration; lysosome localisation; meiotic spindle organisation; membrane protein ectodomain proteolysis; monocyte differentiation; myoblast fusion; negative regulation of actin filament severing; phagocytosis, engulfment; plasma membrane repair; platelet aggregation; platelet formation; positive regulation of protein processing in phagocytic vesicle; protein transport; regulated exocytosis; regulation of cell shape; regulation of plasma membrane repair; uropod organization</t>
    </r>
  </si>
  <si>
    <t>105699470
105699456
105698092
105698094
105698101
105698156
105698174
105698253</t>
  </si>
  <si>
    <t>actin-related protein 3 (ACTR3)</t>
  </si>
  <si>
    <t>ENSG00000115091</t>
  </si>
  <si>
    <r>
      <rPr>
        <b/>
        <sz val="9"/>
        <rFont val="Segoe UI"/>
        <family val="2"/>
      </rPr>
      <t>Actin-binding</t>
    </r>
    <r>
      <rPr>
        <sz val="9"/>
        <rFont val="Segoe UI"/>
        <family val="2"/>
      </rPr>
      <t xml:space="preserve">
Actin binding;  ATP binding; structural constituent of cytoskeleton</t>
    </r>
  </si>
  <si>
    <r>
      <rPr>
        <b/>
        <sz val="9"/>
        <rFont val="Segoe UI"/>
        <family val="2"/>
      </rPr>
      <t>Cilium biogenesis/degradation</t>
    </r>
    <r>
      <rPr>
        <sz val="9"/>
        <rFont val="Segoe UI"/>
        <family val="2"/>
      </rPr>
      <t xml:space="preserve">
actin polymerization-dependent cell motility; Arp2/3 complex-mediated actin nucleation; asymmetric cell division; cellular response to interferon-gamma; cilium assembly; ephrin receptor signaling pathway; establishment or maintenance of cell polarity; Fc-gamma receptor signaling pathway involved in phagocytosis; meiotic chromosome movement towards spindle pole; meiotic cytokinesis; membrane organization; positive regulation of transcription by RNA polymerase II; spindle localization</t>
    </r>
  </si>
  <si>
    <t>nuclear factor of activated T-cells, cytoplasmic 2 isoform X1 (NFATC2)</t>
  </si>
  <si>
    <t>ENSG00000101096</t>
  </si>
  <si>
    <t>Immune System, gene expression (transcription)</t>
  </si>
  <si>
    <r>
      <t xml:space="preserve">Activator, DNA-binding
</t>
    </r>
    <r>
      <rPr>
        <sz val="9"/>
        <rFont val="Segoe UI"/>
        <family val="2"/>
      </rPr>
      <t>Chromatin binding; DNA binding; DNA-binding transcription activator activity, RNA polymerase II-specific; DNA-binding transcription factor activity; DNA-binding transcription factor activity, RNA polymerase II-specific; DNA-binding transcription repressor activity, RNA polymerase II-specific; posphatase binding, RNA polymerase II cis-regulatory region sequence-specific DNA binding; transcription factor binding</t>
    </r>
  </si>
  <si>
    <r>
      <rPr>
        <b/>
        <sz val="9"/>
        <rFont val="Segoe UI"/>
        <family val="2"/>
      </rPr>
      <t>Transcription, transcription regulation</t>
    </r>
    <r>
      <rPr>
        <sz val="9"/>
        <rFont val="Segoe UI"/>
        <family val="2"/>
      </rPr>
      <t xml:space="preserve">
B cell receptor signaling pathway; calcineurin-NFAT signaling cascade; cell migration; cellular response to DNA damage stimulus; cytokine production; Fc-epsilon receptor signaling pathway; myotube cell development; negative regulation of vascular smooth muscle cell differentiation; positive regulation of: B cell proliferation, myoblast function, transcription, DNA-templated, transcription by RNA polymerase II; regulation of regulatory T cell differentiation; regulation of transcription, DNA-templated; response to drug</t>
    </r>
  </si>
  <si>
    <t>731219
733694
748070
734743
734983
735752
749977</t>
  </si>
  <si>
    <t>adenosine deaminase CECR1 isoform X1
(ADA2, CECR1)</t>
  </si>
  <si>
    <t>ENSG00000093072</t>
  </si>
  <si>
    <r>
      <t xml:space="preserve">Heparin-binding, hydrolase
</t>
    </r>
    <r>
      <rPr>
        <sz val="9"/>
        <rFont val="Segoe UI"/>
        <family val="2"/>
      </rPr>
      <t>Adenosine deaminase activity; adenosine receptor binding; growth factor activity; heparin binding; protein homodimerization activity; proteoglycan binding; zinc ion binding</t>
    </r>
  </si>
  <si>
    <t>Adenosine catabolic process; cellular protein metabolic process; inosine biosynthetic process; multicellular organism development; neutrophil degranulation</t>
  </si>
  <si>
    <t>LIM domain only protein 7 isoform X13 (LMO7)</t>
  </si>
  <si>
    <t>ENSG00000136153</t>
  </si>
  <si>
    <t>Regulation of cell adhesion; regulation of signaling</t>
  </si>
  <si>
    <t>3052876
3058658
3063156
3064638
3059286
3059378
3062626
3062628
3062675
3063005
3062461
3062513
3062540
3062830
3062836
3063045</t>
  </si>
  <si>
    <t>F-box/WD repeat-containing protein 10 (FBXW10)</t>
  </si>
  <si>
    <t>ENSG00000171931</t>
  </si>
  <si>
    <t>Post-translational protein modification; protein polyubiquitination</t>
  </si>
  <si>
    <t>52317836
52323601
52323752
52323761
52323787
52323816
52324020
52324470
52324527</t>
  </si>
  <si>
    <t>ras-related protein Rab-37 isoform X1 (RAB37)</t>
  </si>
  <si>
    <t>ENSG00000172794</t>
  </si>
  <si>
    <t>GTPase activity; GTP binding</t>
  </si>
  <si>
    <r>
      <rPr>
        <b/>
        <sz val="9"/>
        <rFont val="Segoe UI"/>
        <family val="2"/>
      </rPr>
      <t xml:space="preserve">Protein transport, transport
</t>
    </r>
    <r>
      <rPr>
        <sz val="9"/>
        <rFont val="Segoe UI"/>
        <family val="2"/>
      </rPr>
      <t>Intracellular protein transport; neutrophil degranulation; Rab protein signal transduction</t>
    </r>
  </si>
  <si>
    <t>protein disulfide-isomerase A3 isoform X2 (PDIA3)</t>
  </si>
  <si>
    <t>ENSG00000167004</t>
  </si>
  <si>
    <r>
      <rPr>
        <b/>
        <sz val="9"/>
        <rFont val="Segoe UI"/>
        <family val="2"/>
      </rPr>
      <t>Isomerase</t>
    </r>
    <r>
      <rPr>
        <sz val="9"/>
        <rFont val="Segoe UI"/>
        <family val="2"/>
      </rPr>
      <t xml:space="preserve">
Cysteine-type endopeptidase activity; disulfide oxidoreductase activity; identical protein binding; peptide disulfide oxidoreductase activity; phospholipase C activity; protein disulfide isomerase activity; RNA binding</t>
    </r>
  </si>
  <si>
    <t>Antigen processing and presentation of exogenous peptide antigen via MHC class I, TAP-dependent; antigen processing and presentation of peptide antigen via MHC class I; cell redox homeostasis; cellular response to interleukin-7; positive regulation of extrinsic apoptotic signaling pathway; protein folding; protein folding in endoplasmic reticulum; response to endoplasmic reticulum stress</t>
  </si>
  <si>
    <t>protein transport protein Sec31A isoform X7 (SEC31A)</t>
  </si>
  <si>
    <t>ENSG00000138674 </t>
  </si>
  <si>
    <t>Structural molecule activity</t>
  </si>
  <si>
    <r>
      <rPr>
        <b/>
        <sz val="9"/>
        <rFont val="Segoe UI"/>
        <family val="2"/>
      </rPr>
      <t>ER-Golgi transport, protein transport, transport</t>
    </r>
    <r>
      <rPr>
        <sz val="9"/>
        <rFont val="Segoe UI"/>
        <family val="2"/>
      </rPr>
      <t xml:space="preserve">
COPII-coated vesicle budding; COPII-coated vesicle cargo loading; endoplasmic reticulum organisation; endoplasmic reticulum to Golgi vesicle-mediated transport; intracellular protein transport</t>
    </r>
  </si>
  <si>
    <t>F-box/LRR-repeat protein 7 (FBXL7)</t>
  </si>
  <si>
    <t>ENSG00000183580</t>
  </si>
  <si>
    <t>Immune system, metabolism of proteins, cell cycle</t>
  </si>
  <si>
    <r>
      <rPr>
        <b/>
        <sz val="9"/>
        <rFont val="Segoe UI"/>
        <family val="2"/>
      </rPr>
      <t xml:space="preserve">Cell cycle, cell division, mitosis, Ubl conjugation pathway
</t>
    </r>
    <r>
      <rPr>
        <sz val="9"/>
        <rFont val="Segoe UI"/>
        <family val="2"/>
      </rPr>
      <t>Cell division; cell population proliferation; G2/M transition of mitotic cell cycle; mitotic cell cycle; negative regulation of G2/M transition of mitotic cell cycle; post-translational protein modification; protein polyubiquitination; protein ubiquitination; SCF complex assembly; SCF-dependent proteasomal ubiquitin-dependent protein catabolic process; ubiquitin-dependent protein catabolic process</t>
    </r>
  </si>
  <si>
    <t>dynactin subunit 6 isoform X2 (DCTN6)</t>
  </si>
  <si>
    <t>ENSG00000104671</t>
  </si>
  <si>
    <t>Immune system, metabolism of proteins, cellular responses to external stimuli, vesicle-mediated transport</t>
  </si>
  <si>
    <t>Antigen processing and presentation of exogenous peptide antigen via MHC class II; endoplasmic reticulum to Golgi vesicle-mediated transport</t>
  </si>
  <si>
    <t>cyclic AMP-dependent transcription factor ATF-1 isoform X5 (ATF1)</t>
  </si>
  <si>
    <t>ENSG00000123268</t>
  </si>
  <si>
    <t>Immune system, signal transduction</t>
  </si>
  <si>
    <r>
      <t xml:space="preserve">Activator, DNA-binding
</t>
    </r>
    <r>
      <rPr>
        <sz val="9"/>
        <rFont val="Segoe UI"/>
        <family val="2"/>
      </rPr>
      <t>DNA-binding transcription activator activity, RNA polymerase II-specific; DNA-binding transcription factor activity; DNA-binding transcription factor activity, RNA polymerase II-specific; identical protein binding; protein-containing complex binding; protein heterodimerization activity; RNA polymerase II regulatory region sequence-specific DNA binding</t>
    </r>
  </si>
  <si>
    <r>
      <t xml:space="preserve">Transcription, transcription regulation
</t>
    </r>
    <r>
      <rPr>
        <sz val="9"/>
        <rFont val="Segoe UI"/>
        <family val="2"/>
      </rPr>
      <t>Cellular protein-containing complex assembly; positive regulation of DNA replication; positive regulation of neuron projection development; positive regulation of transcription by RNA polymerase II; response to cobalt ion; response to organic cyclic compound</t>
    </r>
  </si>
  <si>
    <t>82682779
82682840
82682849
82682850
82683145
82683152
82683319
82683420</t>
  </si>
  <si>
    <t>mannan-binding lectin serine protease 1 isoform X4 (MASP1)</t>
  </si>
  <si>
    <t>ENSG00000127241</t>
  </si>
  <si>
    <t>Immune system, vesicle-mediated transport</t>
  </si>
  <si>
    <r>
      <rPr>
        <b/>
        <sz val="9"/>
        <rFont val="Segoe UI"/>
        <family val="2"/>
      </rPr>
      <t>Hydrolase, protease, serine protease</t>
    </r>
    <r>
      <rPr>
        <sz val="9"/>
        <rFont val="Segoe UI"/>
        <family val="2"/>
      </rPr>
      <t xml:space="preserve">
Calcium-dependent protein binding; calcium ion binding; peptidase activity; protein homodimerization activity; serine-type endopeptidase activity</t>
    </r>
  </si>
  <si>
    <r>
      <rPr>
        <b/>
        <sz val="9"/>
        <rFont val="Segoe UI"/>
        <family val="2"/>
      </rPr>
      <t xml:space="preserve">Complement activation lectin pathway, immunity, innate immunity
</t>
    </r>
    <r>
      <rPr>
        <sz val="9"/>
        <rFont val="Segoe UI"/>
        <family val="2"/>
      </rPr>
      <t>Complement activation; complement activation, lectin pathway; negative regulation of complement activation; receptor-mediated endocytosis</t>
    </r>
  </si>
  <si>
    <t>93781932
93781932</t>
  </si>
  <si>
    <t>probetacellulin isoform X1 (BTC)</t>
  </si>
  <si>
    <t>ENSG00000174808</t>
  </si>
  <si>
    <t>Immune system; signal transdution; vesicle-mediated transport; disease</t>
  </si>
  <si>
    <r>
      <t xml:space="preserve">Growth factor, Mitogen
</t>
    </r>
    <r>
      <rPr>
        <sz val="9"/>
        <color theme="1"/>
        <rFont val="Segoe UI"/>
        <family val="2"/>
      </rPr>
      <t>Epidermal growth factor receptor binding; growth factor activity</t>
    </r>
  </si>
  <si>
    <t>Epidermal growth factor receptor signaling pathway; ERBB2 signaling pathway; MAPK cascade; membrane organisation; negative regulation of: apoptotic process, epidermal growth factor receptor signaling pathway; positive regulation of: cell differentiation, cell division, cell population proliferation, fibroblast proliferation, mitotic nuclear division, protein kinase B signaling, urine volume; regulation of cell motility; signal transduction</t>
  </si>
  <si>
    <t>chr</t>
  </si>
  <si>
    <t>long-chain-fatty-acid--CoA ligase 4 isoform X1 (ACSL4)</t>
  </si>
  <si>
    <t>ENSG00000068366</t>
  </si>
  <si>
    <r>
      <t xml:space="preserve">Ligase
</t>
    </r>
    <r>
      <rPr>
        <sz val="9"/>
        <rFont val="Segoe UI"/>
        <family val="2"/>
      </rPr>
      <t>Acyl-CoA ligase activity; arachidonate-CoA ligase activity; ATP binding; decanoate-CoA ligase activity; long-chain fatty acid-CoA ligase activity; very long-chain fatty acid-CoA ligase activity</t>
    </r>
  </si>
  <si>
    <r>
      <t xml:space="preserve">Fatty acid metabolism, Lipid metabolism
</t>
    </r>
    <r>
      <rPr>
        <sz val="9"/>
        <rFont val="Segoe UI"/>
        <family val="2"/>
      </rPr>
      <t>Dendritic spine development; embryonic process involved in female pregnancy; fatty acid transport; lipid biosynthetic process; lipid metabolic process; long-chain fatty acid metabolic process; long-chain fatty-acyl-CoA biosynthetic process; negative regulation of prostaglandin secretion; positive regulation of cell growth; positive regulation of insulin secretion; response to interleukin-15; response to nutrient; triglyceride biosynthetic process</t>
    </r>
  </si>
  <si>
    <t>poly [ADP-ribose] polymerase 6 (PARP6)</t>
  </si>
  <si>
    <t>ENSG00000137817</t>
  </si>
  <si>
    <r>
      <rPr>
        <b/>
        <sz val="9"/>
        <rFont val="Segoe UI"/>
        <family val="2"/>
      </rPr>
      <t xml:space="preserve">Glycosyltransferase, transferase
</t>
    </r>
    <r>
      <rPr>
        <sz val="9"/>
        <rFont val="Segoe UI"/>
        <family val="2"/>
      </rPr>
      <t>NAD+ ADP-ribosyltransferase activity</t>
    </r>
  </si>
  <si>
    <t>Positive regulation of dendrite morphogenesis</t>
  </si>
  <si>
    <t>GTP cyclohydrolase 1 isoform X1 (GCH1)</t>
  </si>
  <si>
    <r>
      <rPr>
        <b/>
        <sz val="9"/>
        <rFont val="Segoe UI"/>
        <family val="2"/>
      </rPr>
      <t xml:space="preserve">Allosteric enzyme, hydrolase
</t>
    </r>
    <r>
      <rPr>
        <sz val="9"/>
        <rFont val="Segoe UI"/>
        <family val="2"/>
      </rPr>
      <t>Calcium ion binding; coenzyme binding; GTPase activity; GTP binding; GTP cyclohydrolase I activity; GTP-dependent protein binding; mitogen-activated protein kinase binding; protein homodimerization activity; translation initiation factor binding; zinc ion binding</t>
    </r>
  </si>
  <si>
    <r>
      <rPr>
        <b/>
        <sz val="9"/>
        <rFont val="Segoe UI"/>
        <family val="2"/>
      </rPr>
      <t>Tetrahydrobiopterin biosynthesis</t>
    </r>
    <r>
      <rPr>
        <sz val="9"/>
        <rFont val="Segoe UI"/>
        <family val="2"/>
      </rPr>
      <t xml:space="preserve">
7,8-dihydroneopterin 3'-triphosphate biosynthetic process; cofactor metabolic process; dopamine biosynthetic process; negative regulation of blood pressure; neuromuscular process controlling posture; nitric oxide biosynthetic process; positive regulation of heart rate; positive regulation of nitric-oxide synthase activity; protein heterooligomerization; protein homooligomerization; pteridine-containing compound biosynthetic process; regulation of blood pressure; regulation of lung blood pressure; regulation of removal of superoxide radicals; response to interferon-gamma; response to lipopolysaccharide; response to pain; response to tumor necrosis factor; tetrahydrobiopterin biosynthetic process; tetrahydrofolate biosynthetic process; vasodilation</t>
    </r>
  </si>
  <si>
    <t>sulfotransferase 4A1 (SULT4A1)</t>
  </si>
  <si>
    <t>ENSG00000130540</t>
  </si>
  <si>
    <r>
      <rPr>
        <b/>
        <sz val="9"/>
        <rFont val="Segoe UI"/>
        <family val="2"/>
      </rPr>
      <t>Transferase</t>
    </r>
    <r>
      <rPr>
        <sz val="9"/>
        <rFont val="Segoe UI"/>
        <family val="2"/>
      </rPr>
      <t xml:space="preserve">
Identical protein binding; sulfotransferase activity</t>
    </r>
  </si>
  <si>
    <r>
      <rPr>
        <b/>
        <sz val="9"/>
        <rFont val="Segoe UI"/>
        <family val="2"/>
      </rPr>
      <t>Lipid metabolism, steroid metabolism</t>
    </r>
    <r>
      <rPr>
        <sz val="9"/>
        <rFont val="Segoe UI"/>
        <family val="2"/>
      </rPr>
      <t xml:space="preserve">
3'-phosphoadenosine 5'-phosphosulfate metabolic process; steroid metabolic process</t>
    </r>
  </si>
  <si>
    <t>cytosolic non-specific dipeptidase (CNDP2)</t>
  </si>
  <si>
    <t>ENSG00000133313</t>
  </si>
  <si>
    <r>
      <rPr>
        <b/>
        <sz val="9"/>
        <color theme="1"/>
        <rFont val="Segoe UI"/>
        <family val="2"/>
      </rPr>
      <t>Carboxypeptidase, hydrolase, metalloprotease, protease</t>
    </r>
    <r>
      <rPr>
        <sz val="9"/>
        <color theme="1"/>
        <rFont val="Segoe UI"/>
        <family val="2"/>
      </rPr>
      <t xml:space="preserve">
Alanylglutamate dipeptidase activity; carboxypeptidase activity; cytosolic dipeptidase activity; metal ion binding; metallopeptidase activity</t>
    </r>
  </si>
  <si>
    <t>Glutathione biosynthetic process</t>
  </si>
  <si>
    <t>CDP-diacylglycerol--glycerol-3-phosphate 3-phosphatidyltransferase, EC 2.7.8.5 (PGS1)</t>
  </si>
  <si>
    <t>ENSG00000087157</t>
  </si>
  <si>
    <r>
      <rPr>
        <b/>
        <sz val="9"/>
        <rFont val="Segoe UI"/>
        <family val="2"/>
      </rPr>
      <t xml:space="preserve">Transferase
</t>
    </r>
    <r>
      <rPr>
        <sz val="9"/>
        <rFont val="Segoe UI"/>
        <family val="2"/>
      </rPr>
      <t>ATP binding; calcium ion binding; CDP-diacylglycerol-glycerol-3-phosphate 3-phosphatidyltransferase activity</t>
    </r>
  </si>
  <si>
    <r>
      <rPr>
        <b/>
        <sz val="9"/>
        <rFont val="Segoe UI"/>
        <family val="2"/>
      </rPr>
      <t xml:space="preserve">Lipid biosynthesis, Lipid metabolism, Phospholipid biosynthesis, Phospholipid metabolism
</t>
    </r>
    <r>
      <rPr>
        <sz val="9"/>
        <rFont val="Segoe UI"/>
        <family val="2"/>
      </rPr>
      <t>cardiolipin biosynthetic process; diacylglycerol metabolic process; phosphatidylglycerol biosynthetic process</t>
    </r>
  </si>
  <si>
    <t>31207397
31207640
31207981</t>
  </si>
  <si>
    <t>cholesterol 25-hydroxylase (Ch25h)</t>
  </si>
  <si>
    <t>ENSG00000138135</t>
  </si>
  <si>
    <r>
      <rPr>
        <b/>
        <sz val="9"/>
        <rFont val="Segoe UI"/>
        <family val="2"/>
      </rPr>
      <t>Monooxygenase, oxidoreductase</t>
    </r>
    <r>
      <rPr>
        <sz val="9"/>
        <rFont val="Segoe UI"/>
        <family val="2"/>
      </rPr>
      <t xml:space="preserve">
C-4 methylsterol oxidase activity; cholesterol 25-hydroxylase activity; iron ion binding; steroid hydroxylase activity</t>
    </r>
  </si>
  <si>
    <r>
      <t xml:space="preserve">Lipid biosynthesis, lipid metabolism, steroid biosynthesis, steroid metabolism, sterol biosynthesis, sterol metabolism
</t>
    </r>
    <r>
      <rPr>
        <sz val="9"/>
        <rFont val="Segoe UI"/>
        <family val="2"/>
      </rPr>
      <t>B cell chemotaxis; cholesterol metabolic process; sterol biosynthetic process</t>
    </r>
  </si>
  <si>
    <t>35470232
35568582</t>
  </si>
  <si>
    <t>1-phosphatidylinositol 4,5-bisphosphate phosphodiesterase epsilon-1 isoform X2 (PLCE1)</t>
  </si>
  <si>
    <t>ENSG00000138193</t>
  </si>
  <si>
    <r>
      <rPr>
        <b/>
        <sz val="9"/>
        <rFont val="Segoe UI"/>
        <family val="2"/>
      </rPr>
      <t xml:space="preserve">Guanine-nucleotide releasing factor, hydrolase, transducer
</t>
    </r>
    <r>
      <rPr>
        <sz val="9"/>
        <rFont val="Segoe UI"/>
        <family val="2"/>
      </rPr>
      <t>Enzyme binding; guanyl-nucleotide exchange factor activity; metal ion binding; phosphatidylinositol phospholipase C activity; phospholipase C activity; Ras GTPase binding</t>
    </r>
  </si>
  <si>
    <r>
      <rPr>
        <b/>
        <sz val="9"/>
        <rFont val="Segoe UI"/>
        <family val="2"/>
      </rPr>
      <t xml:space="preserve">Lipid degradation, lipid metabolism
</t>
    </r>
    <r>
      <rPr>
        <sz val="9"/>
        <rFont val="Segoe UI"/>
        <family val="2"/>
      </rPr>
      <t xml:space="preserve">Activation of MAPK activity; calcium-mediated signaling; cell population proliferation; cytoskeleton organisation; diacylglycerol biosynthetic process; epidermal growth factor receptor signaling pathway; glomerulus development; heart development; inositol phosphate-mediated signaling; inositol phosphate metabolic process; inositol trisphosphate biosynthetic process; lipid catabolic process; phosphatidylinositol-mediated signaling; phospholipase C-activating G protein-coupled receptor signaling pathway; positive regulation of cytosolic calcium ion concentration; Ras protein signal transduction; regulation of: cell growth, G protein-coupled receptor signaling pathway, protein kinase activity, Ras protein signal transduction, smooth muscle contraction; release of sequestered calcium ion into cytosol </t>
    </r>
  </si>
  <si>
    <t>60404157
60404365</t>
  </si>
  <si>
    <t>carbohydrate sulfotransferase 15 (CHST15)</t>
  </si>
  <si>
    <t>ENSG00000182022</t>
  </si>
  <si>
    <r>
      <t xml:space="preserve">Transferase
</t>
    </r>
    <r>
      <rPr>
        <sz val="9"/>
        <rFont val="Segoe UI"/>
        <family val="2"/>
      </rPr>
      <t>3'-phosphoadenosine 5'-phosphosulfate binding; N-acetylgalactosamine 4-sulfate 6-O-sulfotransferase activity</t>
    </r>
  </si>
  <si>
    <t>Chondroitin sulfate biosynthetic process; hexose biosynthetic process</t>
  </si>
  <si>
    <t>64195567
64192856
64192987
64193152</t>
  </si>
  <si>
    <t>glycerophosphodiester phosphodiesterase 1 isoform X1 (GDE1)</t>
  </si>
  <si>
    <t>ENSG00000006007</t>
  </si>
  <si>
    <r>
      <t xml:space="preserve">Hydrolase
</t>
    </r>
    <r>
      <rPr>
        <sz val="9"/>
        <rFont val="Segoe UI"/>
        <family val="2"/>
      </rPr>
      <t>Glycerophosphodiester phosphodiesterase activity; glycerophosphoinositol glycerophosphodiesterase activity; lysophospholipase activity; metal ion binding</t>
    </r>
  </si>
  <si>
    <t>Glycerophospholipid catabolic process; lipid metabolic process; N-acylethanolamine metabolic process; phospholipid metabolic process</t>
  </si>
  <si>
    <t>37000471
37000752</t>
  </si>
  <si>
    <t>glycine amidinotransferase, mitochondrial isoform X3 (GATM)</t>
  </si>
  <si>
    <t>ENSG00000171766</t>
  </si>
  <si>
    <r>
      <t>Transferase
A</t>
    </r>
    <r>
      <rPr>
        <sz val="9"/>
        <color theme="1"/>
        <rFont val="Segoe UI"/>
        <family val="2"/>
      </rPr>
      <t>midinotransferase activity; glycine amidinotransferase activity</t>
    </r>
  </si>
  <si>
    <t>Creatine biosynthetic process; creatine metabolic process; learning or memory; multicellular organism development; muscle atrophy; positive regulation of cold-induced thermogenesis</t>
  </si>
  <si>
    <t>47820940
47820722</t>
  </si>
  <si>
    <t>oxygen-dependent coproporphyrinogen-III oxidase, mitcochondrial (CPOX)</t>
  </si>
  <si>
    <t>ENSG00000080819</t>
  </si>
  <si>
    <r>
      <rPr>
        <b/>
        <sz val="9"/>
        <color theme="1"/>
        <rFont val="Segoe UI"/>
        <family val="2"/>
      </rPr>
      <t>Oxidoreductase</t>
    </r>
    <r>
      <rPr>
        <sz val="9"/>
        <color theme="1"/>
        <rFont val="Segoe UI"/>
        <family val="2"/>
      </rPr>
      <t xml:space="preserve">
Coproporphyrinogen oxidase activity; protein homodimerization activity; structural constituent of eye lens</t>
    </r>
  </si>
  <si>
    <r>
      <rPr>
        <b/>
        <sz val="9"/>
        <color theme="1"/>
        <rFont val="Segoe UI"/>
        <family val="2"/>
      </rPr>
      <t xml:space="preserve">Heme biosynthesis, porphyrin biosynthesis
</t>
    </r>
    <r>
      <rPr>
        <sz val="9"/>
        <color theme="1"/>
        <rFont val="Segoe UI"/>
        <family val="2"/>
      </rPr>
      <t>Heme biosynthetic process; protoporphyrinogen IX biosynthetic process; response to: arsenic-containing substance, insecticide, iron ion, lead ion, methylmercury</t>
    </r>
  </si>
  <si>
    <t>ectonucleoside triphosphate diphosphohydrolase 4 isoform X1 (ENTPD4)</t>
  </si>
  <si>
    <t>ENSG00000197217</t>
  </si>
  <si>
    <r>
      <t xml:space="preserve">Hydrolase
</t>
    </r>
    <r>
      <rPr>
        <sz val="9"/>
        <rFont val="Segoe UI"/>
        <family val="2"/>
      </rPr>
      <t>Uridine-diphosphatase activity</t>
    </r>
  </si>
  <si>
    <t>Nucleobase-containing small molecule catabolic process; UDP catabolic process</t>
  </si>
  <si>
    <t>guanylate kinase-like (GUK1)</t>
  </si>
  <si>
    <t>ENSG00000143774</t>
  </si>
  <si>
    <r>
      <rPr>
        <b/>
        <sz val="9"/>
        <rFont val="Segoe UI"/>
        <family val="2"/>
      </rPr>
      <t xml:space="preserve">Kinase, transferase
</t>
    </r>
    <r>
      <rPr>
        <sz val="9"/>
        <rFont val="Segoe UI"/>
        <family val="2"/>
      </rPr>
      <t>ATP binding; guanylate kinase activity</t>
    </r>
  </si>
  <si>
    <r>
      <rPr>
        <b/>
        <sz val="9"/>
        <rFont val="Segoe UI"/>
        <family val="2"/>
      </rPr>
      <t xml:space="preserve">ATP-binding, nucleotide-binding
</t>
    </r>
    <r>
      <rPr>
        <sz val="9"/>
        <rFont val="Segoe UI"/>
        <family val="2"/>
      </rPr>
      <t xml:space="preserve">ATP metabolic process; dATP metabolic process; dGDP biosynthetic process; dGMP metabolic process; GDP biosynthetic process; GDP-mannose metabolic process; glycoprotein transport; nucleobase-containing small molecule interconversion; nucleotide phosphorylation; purine nucleotide metabolic process; xenobiotic metabolic process </t>
    </r>
  </si>
  <si>
    <t>99834287
99831502</t>
  </si>
  <si>
    <t>WD and tetratricopeptide repeats protein 1 isoform X3 (WDTC1)</t>
  </si>
  <si>
    <t>ENSG00000142784</t>
  </si>
  <si>
    <t>Enzyme inhibitor activity; histone binding; histone deacetylase binding</t>
  </si>
  <si>
    <r>
      <rPr>
        <b/>
        <sz val="9"/>
        <rFont val="Segoe UI"/>
        <family val="2"/>
      </rPr>
      <t xml:space="preserve">Ubl conjugation pathway
</t>
    </r>
    <r>
      <rPr>
        <sz val="9"/>
        <rFont val="Segoe UI"/>
        <family val="2"/>
      </rPr>
      <t>Cellular chemical homeostasis; cellular response to insulin stimulus; glucose metabolic process; in utero embryonic development; multicellular organism growth; negative regulation of fatty acid biosynthetic process; negative regulation of transcription by RNA polymerase II; post-translational protein modification; protein ubiquitination; regulation of cell size</t>
    </r>
  </si>
  <si>
    <t>GPI inositol-deacylase (PGAP1)</t>
  </si>
  <si>
    <t>ENSG00000197121</t>
  </si>
  <si>
    <r>
      <rPr>
        <b/>
        <sz val="9"/>
        <rFont val="Segoe UI"/>
        <family val="2"/>
      </rPr>
      <t>Hydrolase</t>
    </r>
    <r>
      <rPr>
        <sz val="9"/>
        <rFont val="Segoe UI"/>
        <family val="2"/>
      </rPr>
      <t xml:space="preserve">
Hydrolase activity, acting on ester bonds; nuclease activity; phosphatidylinositol deacylase activity; phosphoric ester hydrolase activity</t>
    </r>
  </si>
  <si>
    <r>
      <t xml:space="preserve">Protein transport, Transport
</t>
    </r>
    <r>
      <rPr>
        <sz val="9"/>
        <rFont val="Segoe UI"/>
        <family val="2"/>
      </rPr>
      <t>Anterior/posterior axis specification; attachment of GPI anchor to protein; embryonic pattern specification; endoplasmic reticulum to Golgi vesicle-mediated transport; forebrain regionalisation; GPI anchor metabolic process; myo-inositol transport; protein transport; sensory perception of sound</t>
    </r>
  </si>
  <si>
    <t>forkhead box protein K1 (FOXK1)</t>
  </si>
  <si>
    <t>ENSG00000164916</t>
  </si>
  <si>
    <r>
      <t xml:space="preserve">Activator, Developmental protein, DNA-binding, Repressor
</t>
    </r>
    <r>
      <rPr>
        <sz val="9"/>
        <rFont val="Segoe UI"/>
        <family val="2"/>
      </rPr>
      <t>14-3-3 protein binding; DNA-binding transcription factor activity; DNA-binding transcription factor activity, RNA polymerase II-specific; DNA-binding transcription repressor activity, RNA polymerase II-specific; RNA polymerase II regulatory region sequence-specific DNA binding; transcription regulatory region sequence-specific DNA binding</t>
    </r>
  </si>
  <si>
    <r>
      <rPr>
        <b/>
        <sz val="9"/>
        <rFont val="Segoe UI"/>
        <family val="2"/>
      </rPr>
      <t>Differentiation, Host-virus interaction, Myogenesis, Transcription, Transcription regulation</t>
    </r>
    <r>
      <rPr>
        <sz val="9"/>
        <rFont val="Segoe UI"/>
        <family val="2"/>
      </rPr>
      <t xml:space="preserve">
canonical glycolysis; cell differentiation; cellular glucose homeostasis; muscle organ development; negative regulation of autophagy; negative regulation of transcription, DNA-templated; positive regulation of transcription, DNA-templated; protein deubiquitination; regulation of glucose metabolic process; response to starvation; viral process</t>
    </r>
  </si>
  <si>
    <t>homocysteine-responsive endoplasmic reticulum-resident ubiquitin-like domain member 2 protein isoform X1 (HERPUD1)</t>
  </si>
  <si>
    <t>ENSG00000051108 </t>
  </si>
  <si>
    <t>Ion channel binding; protein binding, bridging involved in substrate recognition for ubiquitination</t>
  </si>
  <si>
    <r>
      <rPr>
        <b/>
        <sz val="9"/>
        <color theme="1"/>
        <rFont val="Segoe UI"/>
        <family val="2"/>
      </rPr>
      <t xml:space="preserve">Unfolded protein response
</t>
    </r>
    <r>
      <rPr>
        <sz val="9"/>
        <color theme="1"/>
        <rFont val="Segoe UI"/>
        <family val="2"/>
      </rPr>
      <t>Andoplasmic reticulum calcium ion homeostasis; endoplasmic reticulum unfolded protein response; negative regulation of cysteine-type endopeptidase activity involved in apoptotic process; negative regulation of endoplasmic reticulum stress-induced intrinsic apoptotic signaling pathway; negative regulation of intrinsic apoptotic signaling pathway; PERK-mediated unfolded protein response; positive regulation of ER-associated ubiquitin-dependent protein catabolic process; regulation of ER-associated ubiquitin-dependent protein catabolic process; regulation of protein ubiquitination; response to endoplasmic reticulum stress; response to unfolded protein; retrograde protein transport, ER to cytosol; ubiquitin-dependent protein catabolic process</t>
    </r>
  </si>
  <si>
    <t>protein O-mannose kinase (POMK)</t>
  </si>
  <si>
    <t>ENSG00000185900</t>
  </si>
  <si>
    <r>
      <t xml:space="preserve">Kinase, transferase
</t>
    </r>
    <r>
      <rPr>
        <sz val="9"/>
        <rFont val="Segoe UI"/>
        <family val="2"/>
      </rPr>
      <t>ATP binding; carbohydrate kinase activity; phosphotransferase activity, alcohol group as acceptor; protein kinase activity</t>
    </r>
  </si>
  <si>
    <t>Brain development; carbohydrate phosphorylation; learning or memory; neuromuscular process; neuron migration; protein O-linked glycosylation; sensory perception of pain</t>
  </si>
  <si>
    <t>inhibin beta A chain (INHBA)</t>
  </si>
  <si>
    <t>Metabolism of proteins, signal transduction</t>
  </si>
  <si>
    <r>
      <rPr>
        <b/>
        <sz val="9"/>
        <rFont val="Segoe UI"/>
        <family val="2"/>
      </rPr>
      <t xml:space="preserve">Growth factor, hormone
</t>
    </r>
    <r>
      <rPr>
        <sz val="9"/>
        <rFont val="Segoe UI"/>
        <family val="2"/>
      </rPr>
      <t>Cytokine activity; growth factor activity; hormone activity; identical protein binding; inhibin binding; peptide hormone binding; protein heterodimerization activity; transforming growth factor beta receptor binding; type II activin receptor binding</t>
    </r>
  </si>
  <si>
    <t>Activin receptor signaling pathway; cell-cell signaling; cell cycle arrest; cell development; cell differentiation; cell surface receptor signaling pathway; cellular response to cholesterol; cellular response to follicle-stimulating hormone stimulus; defense response; endodermal cell differentiation; erythrocyte differentiation; extrinsic apoptotic signaling pathway; eyelid development in camera-type eye; G1/S transition of mitotic cell cycle; GABAergic neuron differentiation; hair follicle development; hematopoietic progenitor cell differentiation; hemoglobin biosynthetic process; male gonad development; mesodermal cell differentiation; negative regulation of: B cell differentiation, cell cycle, cell growth, cell population proliferation, follicle-stimulating hormone secretion, interferon-gamma biosynthetic process, macrophage differentiation, phosphorylation; nervous system development; odontogenesis; ovarian follicle development; positive regulation of: cellular protein metabolic process, erythrocyte differentiation, extrinsic apoptotic signaling pathway in absence of ligand, follicle-stimulating hormone secretion, gene expression, ovulation, pathway-restricted SMAD protein phosphorylation, transcription, DNA-templated, transcription by RNA polymerase II; progesterone secretion; regulation of: apoptotic process, follicle-stimulating hormone secretion, MAPK cascade, transcription by RNA polymerase II; response to drug; roof of mouth development; SMAD protein signal transduction; striatal medium spiny neuron differentiation</t>
  </si>
  <si>
    <t>conserved oligomeric Golgi complex subunit 1 (COG1)</t>
  </si>
  <si>
    <t>ENSG00000166685</t>
  </si>
  <si>
    <t>Metabolism of proteins, vesicle-mediated transport</t>
  </si>
  <si>
    <r>
      <t xml:space="preserve">Protein transport, transport
</t>
    </r>
    <r>
      <rPr>
        <sz val="9"/>
        <rFont val="Segoe UI"/>
        <family val="2"/>
      </rPr>
      <t>Endoplasmic reticulum to Golgi vesicle-mediated transport; golgi organisation; intra-Golgi vesicle-mediated transport; protein transport</t>
    </r>
  </si>
  <si>
    <t>coatomer subunit gamma-1 isoform X2 (COPG1)</t>
  </si>
  <si>
    <t>ENSG00000181789</t>
  </si>
  <si>
    <r>
      <t>ER-Golfi transport, protein transport, transport
E</t>
    </r>
    <r>
      <rPr>
        <sz val="9"/>
        <rFont val="Segoe UI"/>
        <family val="2"/>
      </rPr>
      <t xml:space="preserve">ndoplasmic reticulum to Golgi vesicle-mediated transport; establishment of Golgi localisation; intracellular protein transport; intra-Golgi vesicle-mediated transport; organelle transport along microtubule; protein secretion; retrograde vesicle-mediated transport, Golgi to endoplasmic reticulum </t>
    </r>
  </si>
  <si>
    <t>44936623
44936650
44936168</t>
  </si>
  <si>
    <t>tRNA (guanine-N(7)-)-methyltransferase isoform X1 (METTL1)</t>
  </si>
  <si>
    <t>ENSG00000037897</t>
  </si>
  <si>
    <t>Metabolism of RNA</t>
  </si>
  <si>
    <r>
      <rPr>
        <b/>
        <sz val="9"/>
        <color theme="1"/>
        <rFont val="Segoe UI"/>
        <family val="2"/>
      </rPr>
      <t>Methyltransferase, RNA-binding, transferase, tRNA-binding</t>
    </r>
    <r>
      <rPr>
        <sz val="9"/>
        <color theme="1"/>
        <rFont val="Segoe UI"/>
        <family val="2"/>
      </rPr>
      <t xml:space="preserve">
tRNA (guanine-N7-)-methyltransferase activity; tRNA binding</t>
    </r>
  </si>
  <si>
    <r>
      <rPr>
        <b/>
        <sz val="9"/>
        <color theme="1"/>
        <rFont val="Segoe UI"/>
        <family val="2"/>
      </rPr>
      <t xml:space="preserve">tRNA processing
</t>
    </r>
    <r>
      <rPr>
        <sz val="9"/>
        <color theme="1"/>
        <rFont val="Segoe UI"/>
        <family val="2"/>
      </rPr>
      <t>RNA (guanine-N7)-methylation; tRNA methylation; tRNA modification</t>
    </r>
  </si>
  <si>
    <t>serine/threonine-protein kinase RIO3 (RIOK3)</t>
  </si>
  <si>
    <t>ENSG00000101782</t>
  </si>
  <si>
    <r>
      <rPr>
        <b/>
        <sz val="9"/>
        <rFont val="Segoe UI"/>
        <family val="2"/>
      </rPr>
      <t xml:space="preserve">Kinase, serine/threonine-protein kinase, transferase
</t>
    </r>
    <r>
      <rPr>
        <sz val="9"/>
        <rFont val="Segoe UI"/>
        <family val="2"/>
      </rPr>
      <t>ATP binding; caspase binding; metal ion binding; protein serine/threonine kinase activity</t>
    </r>
  </si>
  <si>
    <r>
      <rPr>
        <b/>
        <sz val="9"/>
        <rFont val="Segoe UI"/>
        <family val="2"/>
      </rPr>
      <t xml:space="preserve">Antiviral defense, immunity, innate immunity, ribosome biogenesis
</t>
    </r>
    <r>
      <rPr>
        <sz val="9"/>
        <rFont val="Segoe UI"/>
        <family val="2"/>
      </rPr>
      <t>Cellular response to dsDNA; cellular response to dsRNA; cellular response to virus; chromosome segregation; defense response to virus; innate immune response; maturation of SSU-rRNA; negative regulation of I-kappaB kinase/NF-kappaB signaling; negative regulation of MDA-5 signaling pathway; negative regulation of protein homooligomerization; positive regulation of innate immune response; positive regulation of interferon-beta production</t>
    </r>
  </si>
  <si>
    <t>splicing factor 3A subunit 1 (SF3A1)</t>
  </si>
  <si>
    <t>ENSG00000099995</t>
  </si>
  <si>
    <t>RNA binding</t>
  </si>
  <si>
    <r>
      <t xml:space="preserve">mRNA processing, mRNA splicing
</t>
    </r>
    <r>
      <rPr>
        <sz val="9"/>
        <rFont val="Segoe UI"/>
        <family val="2"/>
      </rPr>
      <t>mRNA 3'-splice site recognition; mRNA processing; mRNA splicing, via spliceosome; U2-type prespliceosome assembly</t>
    </r>
  </si>
  <si>
    <t>phosphatidylinositol 5-phosphate 4-kinase type-2 gamma isoform X2 (PIP4K2C)</t>
  </si>
  <si>
    <t>ENSG00000166908 </t>
  </si>
  <si>
    <t>Metabolism, gene expression (Transcription), signal transduction</t>
  </si>
  <si>
    <r>
      <rPr>
        <b/>
        <sz val="9"/>
        <color theme="1"/>
        <rFont val="Segoe UI"/>
        <family val="2"/>
      </rPr>
      <t xml:space="preserve">Kinase, transferase
</t>
    </r>
    <r>
      <rPr>
        <sz val="9"/>
        <color theme="1"/>
        <rFont val="Segoe UI"/>
        <family val="2"/>
      </rPr>
      <t>1-phosphatidylinositol-5-phosphate 4-kinase activity; ATP binding; identical protein binding</t>
    </r>
  </si>
  <si>
    <t>Phosphatidylinositol biosynthetic process; positive regulation of autophagosome assembly; regulation of autophagy; regulation of phosphatidylinositol 3-kinase signaling</t>
  </si>
  <si>
    <t>voltage-dependent R-type calcium channel subunit alpha-1E (CACNA1E)</t>
  </si>
  <si>
    <t>ENSG00000198216</t>
  </si>
  <si>
    <t>Metabolism, neuronal system</t>
  </si>
  <si>
    <r>
      <rPr>
        <b/>
        <sz val="9"/>
        <rFont val="Segoe UI"/>
        <family val="2"/>
      </rPr>
      <t xml:space="preserve">Calcium channel, ion channel, voltage-gated channel
</t>
    </r>
    <r>
      <rPr>
        <sz val="9"/>
        <rFont val="Segoe UI"/>
        <family val="2"/>
      </rPr>
      <t>Calcium ion binding; voltage-gated calcium channel activity; voltage-gated cation channel activity</t>
    </r>
  </si>
  <si>
    <r>
      <t xml:space="preserve">Calcium transport, ion transport, transport
</t>
    </r>
    <r>
      <rPr>
        <sz val="9"/>
        <rFont val="Segoe UI"/>
        <family val="2"/>
      </rPr>
      <t>Calcium ion import; calcium ion transport; chemical synaptic transmission; membrane depolarisation; regulation of insulin secretion; regulation of ion transmembrane transport</t>
    </r>
  </si>
  <si>
    <t>enoyl-CoA delta isomerase 2, transcript variant X1 (ECI2)</t>
  </si>
  <si>
    <t>ENSG00000198721</t>
  </si>
  <si>
    <t>Metabolism, protein localisation</t>
  </si>
  <si>
    <r>
      <rPr>
        <b/>
        <sz val="9"/>
        <rFont val="Segoe UI"/>
        <family val="2"/>
      </rPr>
      <t xml:space="preserve">Isomerase
</t>
    </r>
    <r>
      <rPr>
        <sz val="9"/>
        <rFont val="Segoe UI"/>
        <family val="2"/>
      </rPr>
      <t>dodecenoyl-CoA delta-isomerase activity; fatty-acyl-CoA binding</t>
    </r>
  </si>
  <si>
    <t>Fatty acid beta-oxidation using acyl-CoA oxidase; fatty acid catabolic process; protein targeting to peroxisome</t>
  </si>
  <si>
    <t>53791091
53791102
53791244</t>
  </si>
  <si>
    <t>retinol dehydrogenase 11 isoform X3 (RDH11)</t>
  </si>
  <si>
    <t>ENSG00000072042</t>
  </si>
  <si>
    <t>Metabolism, signal transduction</t>
  </si>
  <si>
    <r>
      <t xml:space="preserve">Oxidoreductase
</t>
    </r>
    <r>
      <rPr>
        <sz val="9"/>
        <rFont val="Segoe UI"/>
        <family val="2"/>
      </rPr>
      <t>NADP-retinol dehydrogenase activity; oxidoreductase activity, acting on the CH-OH group of donors, NAD or NADP as acceptor; retinol dehydrogenase activity</t>
    </r>
  </si>
  <si>
    <t>Cellular detoxification of aldehyde; retinal metabolic process; retinoid metabolic process; retinol metabolic process</t>
  </si>
  <si>
    <t>synaptojanin-1 isoform X2 (SYNJ1)</t>
  </si>
  <si>
    <t>ENSG00000159082</t>
  </si>
  <si>
    <t>Metabolism, vesicle-mediated transport</t>
  </si>
  <si>
    <r>
      <t xml:space="preserve">Hydrolase, RNA-binding
</t>
    </r>
    <r>
      <rPr>
        <sz val="9"/>
        <rFont val="Segoe UI"/>
        <family val="2"/>
      </rPr>
      <t>Phosphatidylinositol-3-phosphatase activity; phosphatidylinositol-4,5-bisphosphate 5-phosphatase activity; phosphatidylinositol-4-phosphate phosphatase activity; phosphatidylinositol phosphate 5-phosphatase activity; RNA binding; SH3 domain binding</t>
    </r>
  </si>
  <si>
    <r>
      <t xml:space="preserve">Endocytosis
</t>
    </r>
    <r>
      <rPr>
        <sz val="9"/>
        <rFont val="Segoe UI"/>
        <family val="2"/>
      </rPr>
      <t>Brain development; inositol phosphate dephosphorylation; inositol phosphate metabolic process; learning; membrane organisation; neurotransmitter transport; phosphatidylinositol biosynthetic process; phosphatidylinositol dephosphorylation; phosphatidylinositol metabolic process; positive regulation of endosome organisation; synaptic vesicle endocytosis; synaptic vesicle priming; synaptic vesicle transport; synaptic vesicle uncoating</t>
    </r>
  </si>
  <si>
    <t>sorbin and SH3 domain-containing protein 1 (SORBS1)</t>
  </si>
  <si>
    <t>ENSG00000095637</t>
  </si>
  <si>
    <t>Muscle contraction</t>
  </si>
  <si>
    <t>Actin binding; cytoskeletal protein binding; insulin receptor binding; SH3/SH2 adaptor activity</t>
  </si>
  <si>
    <r>
      <rPr>
        <b/>
        <sz val="9"/>
        <color theme="1"/>
        <rFont val="Segoe UI"/>
        <family val="2"/>
      </rPr>
      <t xml:space="preserve">Transport
</t>
    </r>
    <r>
      <rPr>
        <sz val="9"/>
        <color theme="1"/>
        <rFont val="Segoe UI"/>
        <family val="2"/>
      </rPr>
      <t>Cell-matrix adhesion; cellular response to insulin stimulus; focal adhesion assembly; insulin receptor signaling pathway; muscle contraction; positive regulation of: glucose import, glycogen biosynthetic process, insulin receptor signaling pathway, lipid biosynthetic process, protein localization to plasma membrane; stress fiber assembly</t>
    </r>
  </si>
  <si>
    <t>72779799
72779071</t>
  </si>
  <si>
    <t>potassium channel subfamily K member 10 isoform X2 (KCNK10)</t>
  </si>
  <si>
    <t>ENSG00000100433</t>
  </si>
  <si>
    <t>Muscle contraction, neuronal system</t>
  </si>
  <si>
    <r>
      <rPr>
        <b/>
        <sz val="9"/>
        <rFont val="Segoe UI"/>
        <family val="2"/>
      </rPr>
      <t>Ion channel</t>
    </r>
    <r>
      <rPr>
        <sz val="9"/>
        <rFont val="Segoe UI"/>
        <family val="2"/>
      </rPr>
      <t xml:space="preserve">
Potassium channel activity</t>
    </r>
  </si>
  <si>
    <t>voltage-dependent calcium channel subunit alpha-2/delta-3 (CACNA2D3)</t>
  </si>
  <si>
    <t>ENSG00000157445</t>
  </si>
  <si>
    <t>Neuronal system, muscle contraction</t>
  </si>
  <si>
    <r>
      <t xml:space="preserve">Calcium channel, ion channel, voltage-gated channel
</t>
    </r>
    <r>
      <rPr>
        <sz val="9"/>
        <color theme="1"/>
        <rFont val="Segoe UI"/>
        <family val="2"/>
      </rPr>
      <t>Metal ion binding; voltage-gated calcium channel activity</t>
    </r>
  </si>
  <si>
    <r>
      <t xml:space="preserve">Calcium transport, ion transport, transport
</t>
    </r>
    <r>
      <rPr>
        <sz val="9"/>
        <color theme="1"/>
        <rFont val="Segoe UI"/>
        <family val="2"/>
      </rPr>
      <t>Cardiac conduction; regulation of ion transmembrane transport</t>
    </r>
  </si>
  <si>
    <t>protein EFR3 homolog A isoform X3 (EFR3A)</t>
  </si>
  <si>
    <t>ENSG00000132294</t>
  </si>
  <si>
    <t>Phosphatidylinositol phosphorylation; protein localization to plasma membrane</t>
  </si>
  <si>
    <t xml:space="preserve">9595595
9595604
9595612
9595627
9595702
9596053
</t>
  </si>
  <si>
    <t>otoconin-90 (OC90)</t>
  </si>
  <si>
    <t>ENSG00000253117</t>
  </si>
  <si>
    <t>Calcium-dependent phospholipase A2 activity; calcium ion binding; phospholipase A2 activity; phospholipid binding</t>
  </si>
  <si>
    <t>Arachidonic acid secretion; lipid catabolic process; otolith mineralization; phospholipid metabolic process</t>
  </si>
  <si>
    <t>26863220
26866061</t>
  </si>
  <si>
    <t>putative sodium-coupled neutral amino acid transporter 7 (Slc38a7)</t>
  </si>
  <si>
    <t>ENSG00000103042</t>
  </si>
  <si>
    <t>Amino acid transmembrane transporter activity; L-alanine transmembrane transporter activity; L-amino acid transmembrane transporter activity; L-asparagine transmembrane transporter activity; L-aspartate transmembrane transporter activity; L-glutamate transmembrane transporter activity; L-glutamine transmembrane transporter activity; L-histidine transmembrane transporter activity; L-leucine transmembrane transporter activity; L-methionine transmembrane transporter activity; L-serine transmembrane transporter activity</t>
  </si>
  <si>
    <r>
      <t xml:space="preserve">Amino-acid transport, ion transport, sodium transport, transport
</t>
    </r>
    <r>
      <rPr>
        <sz val="9"/>
        <rFont val="Segoe UI"/>
        <family val="2"/>
      </rPr>
      <t>Amino acid transmembrane transport; sodium ion transport</t>
    </r>
  </si>
  <si>
    <t>874765
872575</t>
  </si>
  <si>
    <t>protein CBFA2T1 (RUNX1T1)</t>
  </si>
  <si>
    <t>ENSG00000079102</t>
  </si>
  <si>
    <t>DNA-binding transcription factor activity; metal ion binding; transcription corepressor activity</t>
  </si>
  <si>
    <t>Negative regulation of transcription, DNA-templated</t>
  </si>
  <si>
    <t>9217322
9186806</t>
  </si>
  <si>
    <t>zinc finger protein 40 isoform X1 (HIVEP1)</t>
  </si>
  <si>
    <t>ENSG00000095951</t>
  </si>
  <si>
    <r>
      <t xml:space="preserve">Activator, DNA-binding
</t>
    </r>
    <r>
      <rPr>
        <sz val="9"/>
        <rFont val="Segoe UI"/>
        <family val="2"/>
      </rPr>
      <t>DNA binding; DNA-binding transcription repressor activity, RNA polymerase II-specific; metal ion binding</t>
    </r>
  </si>
  <si>
    <r>
      <t xml:space="preserve">Transcription, transcription regulation
</t>
    </r>
    <r>
      <rPr>
        <sz val="9"/>
        <rFont val="Segoe UI"/>
        <family val="2"/>
      </rPr>
      <t>BMP signaling pathway; negative regulation of transcription by RNA polymerase II; positive regulation of transcription by RNA polymerase II</t>
    </r>
  </si>
  <si>
    <t>microtubule-associated protein 4 isoform X10 (MAP4)</t>
  </si>
  <si>
    <t>ENSG00000047849</t>
  </si>
  <si>
    <t>Microtubule binding; RNA binding; structural molecule activity</t>
  </si>
  <si>
    <t>Cell division; establishment of spindle orientation; microtubule cytoskeleton organization; microtubule sliding; mitotic spindle organisation; negative regulation of non-motile cilium assembly; neuron projection development</t>
  </si>
  <si>
    <t>membrane-associated guanylate kinase, WW and PDZ domain-containing protein 1 isoform X7 (MAGI1)</t>
  </si>
  <si>
    <t>ENSG00000151276</t>
  </si>
  <si>
    <t>Alpha-actinin binding; ATP binding; molecular adaptor activity; protein C-terminus binding</t>
  </si>
  <si>
    <t>Cell adhesion; cell surface receptor signaling pathway; positive regulation of cell-cell adhesion; protein-containing complex assembly; signal transduction</t>
  </si>
  <si>
    <t>calcium/calmodulin-dependent protein kinase type 1G (CAMK1G)</t>
  </si>
  <si>
    <t>ENSG00000008118</t>
  </si>
  <si>
    <r>
      <rPr>
        <b/>
        <sz val="9"/>
        <rFont val="Segoe UI"/>
        <family val="2"/>
      </rPr>
      <t xml:space="preserve">Allosteric enzyme, calmodulin-binding, kinase, serine/threonine-protein kinase, transferase
</t>
    </r>
    <r>
      <rPr>
        <sz val="9"/>
        <rFont val="Segoe UI"/>
        <family val="2"/>
      </rPr>
      <t>ATP binding; calmodulin binding; calmodulin-dependent protein kinase activity</t>
    </r>
  </si>
  <si>
    <t>protein cornichon homolog 4 isoform X5 (CNIH4)</t>
  </si>
  <si>
    <t>ENSG00000143771</t>
  </si>
  <si>
    <t>CCR5 chemokine receptor binding</t>
  </si>
  <si>
    <r>
      <rPr>
        <b/>
        <sz val="9"/>
        <rFont val="Segoe UI"/>
        <family val="2"/>
      </rPr>
      <t xml:space="preserve">ER-Golgi transport, protein transport, transport
</t>
    </r>
    <r>
      <rPr>
        <sz val="9"/>
        <rFont val="Segoe UI"/>
        <family val="2"/>
      </rPr>
      <t>Endoplasmic reticulum to Golgi vesicle-mediated transport; protein transport</t>
    </r>
  </si>
  <si>
    <t>117691592
117691847
117691905
117147769
117147792
117149484</t>
  </si>
  <si>
    <t>usherin isoform X1 (USH2A)</t>
  </si>
  <si>
    <t>ENSG00000042781</t>
  </si>
  <si>
    <t>Collagen binding; identical protein binding; myosin binding</t>
  </si>
  <si>
    <r>
      <t xml:space="preserve">Hearing, sensory transduction, vision
</t>
    </r>
    <r>
      <rPr>
        <sz val="9"/>
        <rFont val="Segoe UI"/>
        <family val="2"/>
      </rPr>
      <t>Animal organ morphogenesis; establishment of protein localisation; hair cell differentiation; inner ear receptor cell differentiation; maintenance of animal organ identity; photoreceptor cell maintenance; response to stimulus; sensory perception of light stimulus; sensory perception of sound; tissue development; visual perception</t>
    </r>
  </si>
  <si>
    <t xml:space="preserve">
35531260
35531371
35531399
35531430
35554853
35555080
35530996
35531460</t>
  </si>
  <si>
    <t>dynein heavy chain 8, axonemal (DNAH8)</t>
  </si>
  <si>
    <t>ENSG00000124721</t>
  </si>
  <si>
    <r>
      <rPr>
        <b/>
        <sz val="9"/>
        <rFont val="Segoe UI"/>
        <family val="2"/>
      </rPr>
      <t xml:space="preserve">Motor protein
</t>
    </r>
    <r>
      <rPr>
        <sz val="9"/>
        <rFont val="Segoe UI"/>
        <family val="2"/>
      </rPr>
      <t>ATP binding; ATP-dependent microtubule motor activity, minus-end-directed; dynein intermediate chain binding; dynein light intermediate chain binding; microtubule motor activity</t>
    </r>
  </si>
  <si>
    <t>Cilium-dependent cell motility; microtubule-based movement; outer dynein arm assembly</t>
  </si>
  <si>
    <t>formin-2 (FMN2)</t>
  </si>
  <si>
    <t>ENSG00000155816</t>
  </si>
  <si>
    <r>
      <t xml:space="preserve">Actin-binding, developmental protein
</t>
    </r>
    <r>
      <rPr>
        <sz val="9"/>
        <rFont val="Segoe UI"/>
        <family val="2"/>
      </rPr>
      <t>Actin binding</t>
    </r>
  </si>
  <si>
    <r>
      <rPr>
        <b/>
        <sz val="9"/>
        <rFont val="Segoe UI"/>
        <family val="2"/>
      </rPr>
      <t xml:space="preserve">DNA damage, protein transport, stress response, transport
</t>
    </r>
    <r>
      <rPr>
        <sz val="9"/>
        <rFont val="Segoe UI"/>
        <family val="2"/>
      </rPr>
      <t>Cellular response to DNA damage stimulus; cellular response to hypoxia; establishment of meiotic spindle localization; formin-nucleated actin cable assembly; homologous chromosome movement towards spindle pole involved in homologous chromosome segregation; intracellular signal transduction; intracellular transport; multicellular organism development; negative regulation of apoptotic process; negative regulation of protein catabolic process; oogenesis; polar body extrusion after meiotic divisions; positive regulation of double-strand break repair; protein transport; vesicle-mediated transport</t>
    </r>
  </si>
  <si>
    <t>EF-hand calcium-binding domain-containing protein 14 isoform X3 (EFCAB14)</t>
  </si>
  <si>
    <t>ENSG00000159658</t>
  </si>
  <si>
    <t>Calcium ion binding</t>
  </si>
  <si>
    <t>11440353
11452957
11454070</t>
  </si>
  <si>
    <t>probable methyltransferase TARBP1 (TARBP1)</t>
  </si>
  <si>
    <t>ENSG00000059588</t>
  </si>
  <si>
    <r>
      <rPr>
        <b/>
        <sz val="9"/>
        <rFont val="Segoe UI"/>
        <family val="2"/>
      </rPr>
      <t xml:space="preserve">Methyltransferase, RNA-binding, transferase
</t>
    </r>
    <r>
      <rPr>
        <sz val="9"/>
        <rFont val="Segoe UI"/>
        <family val="2"/>
      </rPr>
      <t>RNA binding;</t>
    </r>
    <r>
      <rPr>
        <b/>
        <sz val="9"/>
        <rFont val="Segoe UI"/>
        <family val="2"/>
      </rPr>
      <t xml:space="preserve"> </t>
    </r>
    <r>
      <rPr>
        <sz val="9"/>
        <rFont val="Segoe UI"/>
        <family val="2"/>
      </rPr>
      <t>tRNA (guanine) methyltransferase activity</t>
    </r>
  </si>
  <si>
    <t>Regulation of transcription by RNA polymerase II; tRNA methylation</t>
  </si>
  <si>
    <t xml:space="preserve">chr_unlocalized.11      </t>
  </si>
  <si>
    <t xml:space="preserve"> testis-expressed sequence 38 protein (TEX38)</t>
  </si>
  <si>
    <t>ENSG00000186118</t>
  </si>
  <si>
    <t>transmembrane protein 151A (TMEM151A)</t>
  </si>
  <si>
    <t>ENSG00000179292</t>
  </si>
  <si>
    <t>pecanex-like protein 1 isoform X3 (PCNX1)</t>
  </si>
  <si>
    <t>ENSG00000100731</t>
  </si>
  <si>
    <t>RAS guanyl-releasing protein 2 (RASGRP2)</t>
  </si>
  <si>
    <t>ENSG00000068831 </t>
  </si>
  <si>
    <r>
      <rPr>
        <b/>
        <sz val="9"/>
        <rFont val="Segoe UI"/>
        <family val="2"/>
      </rPr>
      <t>Guanine-nucleotide releasing factor</t>
    </r>
    <r>
      <rPr>
        <sz val="9"/>
        <rFont val="Segoe UI"/>
        <family val="2"/>
      </rPr>
      <t xml:space="preserve">
calcium ion binding; diacylglycerol binding; guanyl-nucleotide exchange factor activity; lipid binding</t>
    </r>
  </si>
  <si>
    <t>cellular response to calcium ion; positive regulation of GTPase activity; Ras protein signal transduction; regulation of cell growth; signal transduction</t>
  </si>
  <si>
    <t>UPF0184 protein C9orf16-like (C9ORF16)</t>
  </si>
  <si>
    <t>ENSG00000171159</t>
  </si>
  <si>
    <t>pleckstrin homology domain-containing family H member 1 (PLEKHH1)</t>
  </si>
  <si>
    <t>ENSG00000054690</t>
  </si>
  <si>
    <t>inverted formin-2-like isoform X2 (INF2)</t>
  </si>
  <si>
    <t>ENSG00000203485</t>
  </si>
  <si>
    <r>
      <rPr>
        <b/>
        <sz val="9"/>
        <rFont val="Segoe UI"/>
        <family val="2"/>
      </rPr>
      <t>Actin-binding</t>
    </r>
    <r>
      <rPr>
        <sz val="9"/>
        <rFont val="Segoe UI"/>
        <family val="2"/>
      </rPr>
      <t xml:space="preserve">
Actin binding; Rho GTPase binding</t>
    </r>
  </si>
  <si>
    <t>Actin cytoskeleton organization; regulation of mitochondrial fission</t>
  </si>
  <si>
    <t>4614844
4624240
4657404
4654526
4654663
4654715
4600117
4654120
4657050</t>
  </si>
  <si>
    <t>tesmin isoform X2 (TESMIN)</t>
  </si>
  <si>
    <t>ENSG00000132749</t>
  </si>
  <si>
    <r>
      <rPr>
        <b/>
        <sz val="9"/>
        <rFont val="Segoe UI"/>
        <family val="2"/>
      </rPr>
      <t xml:space="preserve">Developmental protein
</t>
    </r>
    <r>
      <rPr>
        <sz val="9"/>
        <rFont val="Segoe UI"/>
        <family val="2"/>
      </rPr>
      <t>Metal ion binding; RNA polymerase II regulatory region sequence-specific DNA binding</t>
    </r>
  </si>
  <si>
    <r>
      <t xml:space="preserve">Differentiation, spermatogenesis
</t>
    </r>
    <r>
      <rPr>
        <sz val="9"/>
        <rFont val="Segoe UI"/>
        <family val="2"/>
      </rPr>
      <t>Cell differentiation; cellular metal ion homeostasis; multicellular organism development; regulation of transcription, DNA-templated; response to metal ion; spermatogenesis</t>
    </r>
  </si>
  <si>
    <t>APC membrane recruitment protein 3 (AMER3)</t>
  </si>
  <si>
    <t>ENSG00000178171</t>
  </si>
  <si>
    <t>Beta-catenin binding; phosphatidylinositol-4,5-biophosphate binding</t>
  </si>
  <si>
    <r>
      <rPr>
        <b/>
        <sz val="9"/>
        <rFont val="Segoe UI"/>
        <family val="2"/>
      </rPr>
      <t>Wnt signaling pathway</t>
    </r>
    <r>
      <rPr>
        <sz val="9"/>
        <rFont val="Segoe UI"/>
        <family val="2"/>
      </rPr>
      <t xml:space="preserve">
Regulation of canonical Wnt signaling pathway; Wnt signaling pathway</t>
    </r>
  </si>
  <si>
    <t>112944356
112941337
112942401
112943213
112943068</t>
  </si>
  <si>
    <t>serine protease 40-like (PRSS40)</t>
  </si>
  <si>
    <t>ENSG00000183292</t>
  </si>
  <si>
    <r>
      <rPr>
        <b/>
        <sz val="9"/>
        <color theme="1"/>
        <rFont val="Segoe UI"/>
        <family val="2"/>
      </rPr>
      <t xml:space="preserve">Hydrolase, protease, serine protease
</t>
    </r>
    <r>
      <rPr>
        <sz val="9"/>
        <color theme="1"/>
        <rFont val="Segoe UI"/>
        <family val="2"/>
      </rPr>
      <t>Serine-type endopeptidase activity</t>
    </r>
  </si>
  <si>
    <t>Proteolysis</t>
  </si>
  <si>
    <t>probable G-protein coupled receptor 158 (GPR158)</t>
  </si>
  <si>
    <t>ENSG00000151025</t>
  </si>
  <si>
    <r>
      <rPr>
        <b/>
        <sz val="9"/>
        <color theme="1"/>
        <rFont val="Segoe UI"/>
        <family val="2"/>
      </rPr>
      <t>G-protein coupled receptor, receptor, transducer</t>
    </r>
    <r>
      <rPr>
        <sz val="9"/>
        <color theme="1"/>
        <rFont val="Segoe UI"/>
        <family val="2"/>
      </rPr>
      <t xml:space="preserve">
G protein-coupled receptor activity</t>
    </r>
  </si>
  <si>
    <t>Protein localisation to plasma membrane</t>
  </si>
  <si>
    <t>45807161
45806989</t>
  </si>
  <si>
    <t>multiple C2 and transmembrane domain-containing protein 2 isoform X2 (MCTP2)</t>
  </si>
  <si>
    <t>ENSG00000140563 </t>
  </si>
  <si>
    <r>
      <rPr>
        <b/>
        <sz val="9"/>
        <color theme="1"/>
        <rFont val="Segoe UI"/>
        <family val="2"/>
      </rPr>
      <t>Developmental protein</t>
    </r>
    <r>
      <rPr>
        <sz val="9"/>
        <color theme="1"/>
        <rFont val="Segoe UI"/>
        <family val="2"/>
      </rPr>
      <t xml:space="preserve">
Calcium ion binding</t>
    </r>
  </si>
  <si>
    <t>Calcium-mediated signaling; multicellular organism development; regulation of neurotransmitter secretion</t>
  </si>
  <si>
    <t>69764201
69776744
69786343
68030678</t>
  </si>
  <si>
    <t>fibrocystin-L (PKHD1L1)</t>
  </si>
  <si>
    <t>ENSG00000205038</t>
  </si>
  <si>
    <r>
      <t xml:space="preserve">Receptor
</t>
    </r>
    <r>
      <rPr>
        <sz val="9"/>
        <rFont val="Segoe UI"/>
        <family val="2"/>
      </rPr>
      <t>Signaling receptor activity</t>
    </r>
  </si>
  <si>
    <t>Immune response</t>
  </si>
  <si>
    <t>retinal cone rhodopsin-sensitive cGMP 3',5'-cyclic phosphodiesterase subunit gamma (PDE6H)</t>
  </si>
  <si>
    <t>ENSG00000139053</t>
  </si>
  <si>
    <r>
      <t xml:space="preserve">Hydrolase
</t>
    </r>
    <r>
      <rPr>
        <sz val="9"/>
        <rFont val="Segoe UI"/>
        <family val="2"/>
      </rPr>
      <t>3',5'-cyclic-GMP phosphodiesterase activity; cGMP binding; enzyme inhibitor activity</t>
    </r>
  </si>
  <si>
    <r>
      <t xml:space="preserve">Sensory transduction, vision
</t>
    </r>
    <r>
      <rPr>
        <sz val="9"/>
        <rFont val="Segoe UI"/>
        <family val="2"/>
      </rPr>
      <t>Activation of MAPK activity; positive regulation of epidermal growth factor receptor signaling pathway; positive regulation of G protein-coupled receptor signaling pathway; response to stimulus; visual perception</t>
    </r>
  </si>
  <si>
    <t>44936168
44936623
44936650</t>
  </si>
  <si>
    <t>protein-lysine methyltransferase METTL21B (METTL21B)</t>
  </si>
  <si>
    <t>ENSG00000123427</t>
  </si>
  <si>
    <r>
      <rPr>
        <b/>
        <sz val="9"/>
        <rFont val="Segoe UI"/>
        <family val="2"/>
      </rPr>
      <t>Methyltransferase, Transferase</t>
    </r>
    <r>
      <rPr>
        <sz val="9"/>
        <rFont val="Segoe UI"/>
        <family val="2"/>
      </rPr>
      <t xml:space="preserve">
heat shock protein binding; methyltransferase activity; protein-lysine N-methyltransferase activity</t>
    </r>
  </si>
  <si>
    <t>peptidyl-lysine methylation</t>
  </si>
  <si>
    <t>479121
779369
779447</t>
  </si>
  <si>
    <t>cat eye syndrome critical region protein 2 isoform X4 (CECR2)</t>
  </si>
  <si>
    <t>ENSG00000099954</t>
  </si>
  <si>
    <r>
      <t xml:space="preserve">Chromatin regulator
</t>
    </r>
    <r>
      <rPr>
        <sz val="9"/>
        <rFont val="Segoe UI"/>
        <family val="2"/>
      </rPr>
      <t>Apoptotic DNA fragmentation; ATP-dependent chromatin remodeling; cytoskeleton-dependent cytokinesis; cytoskeleton organisation; execution phase of apoptosis; vesicle-mediated transport</t>
    </r>
    <r>
      <rPr>
        <b/>
        <sz val="9"/>
        <rFont val="Segoe UI"/>
        <family val="2"/>
      </rPr>
      <t xml:space="preserve"> </t>
    </r>
  </si>
  <si>
    <t>779369
779447</t>
  </si>
  <si>
    <t>Cat eye syndrome critical region protein 5 (CECR5)</t>
  </si>
  <si>
    <t>ENSG00000069998</t>
  </si>
  <si>
    <t>glycerophospholipid biosynthetic process</t>
  </si>
  <si>
    <t>ENSG00000231824</t>
  </si>
  <si>
    <t>Protein kinase A binding; protein kinase A regulatory subunit binding</t>
  </si>
  <si>
    <t>Negative regulation of protein complex assembly; protein localisation; regulation of protein kinase A signaling</t>
  </si>
  <si>
    <t>transmembrane protein 200C (TMEM200C)</t>
  </si>
  <si>
    <t>ENSG00000206432</t>
  </si>
  <si>
    <t>protein phosphatase Slingshot homolog 1 isoform X3 (SSH1)</t>
  </si>
  <si>
    <t>ENSG00000084112</t>
  </si>
  <si>
    <r>
      <rPr>
        <b/>
        <sz val="9"/>
        <rFont val="Segoe UI"/>
        <family val="2"/>
      </rPr>
      <t xml:space="preserve">Actin-binding, hydrolase, protein phosphatase
</t>
    </r>
    <r>
      <rPr>
        <sz val="9"/>
        <rFont val="Segoe UI"/>
        <family val="2"/>
      </rPr>
      <t>Actin binding; phosphoprotein phosphatase activity; protein tyrosine/serine/threonine phosphatase activity; protein tyrosine phosphatase activity</t>
    </r>
  </si>
  <si>
    <t>Actin cytoskeleton organization; cell morphogenesis; cellular response to ATP; excitatory chemical synaptic transmission; positive regulation of: AMPA glutamate receptor clustering, excitatory postsynaptic potential, neuron death, synaptic plasticity, vascular associated smooth muscle cell migration; protein dephosphorylation; regulation of cellular protein metabolic process</t>
  </si>
  <si>
    <t>scavenger receptor class B member 1 (SCARB1)</t>
  </si>
  <si>
    <t>ENSG00000073060 </t>
  </si>
  <si>
    <r>
      <rPr>
        <b/>
        <sz val="9"/>
        <rFont val="Segoe UI"/>
        <family val="2"/>
      </rPr>
      <t>Host cell receptor for virus entry, Receptor</t>
    </r>
    <r>
      <rPr>
        <sz val="9"/>
        <rFont val="Segoe UI"/>
        <family val="2"/>
      </rPr>
      <t xml:space="preserve">
1-phosphatidylinositol binding; amyloid-beta binding; apolipoprotein A-I binding; apolipoprotein binding; high-density lipoprotein particle binding; high-density lipoprotein particle receptor activity; identical protein binding; lipopolysaccharide binding; lipopolysaccharide immune receptor activity; low-density lipoprotein particle binding; phosphatidylserine binding; scavenger receptor activity; transporter activity; virus receptor activity</t>
    </r>
  </si>
  <si>
    <r>
      <rPr>
        <b/>
        <sz val="9"/>
        <rFont val="Segoe UI"/>
        <family val="2"/>
      </rPr>
      <t>Host-virus interaction</t>
    </r>
    <r>
      <rPr>
        <sz val="9"/>
        <rFont val="Segoe UI"/>
        <family val="2"/>
      </rPr>
      <t xml:space="preserve">
adhesion of symbiont to host; androgen biosynthetic process; blood vessel endothelial cell migration; cholesterol catabolic process; cholesterol efflux; cholesterol homeostasis; cholesterol import; detection of lipopolysaccharide; endothelial cell proliferation; high-density lipoprotein particle clearance; high-density lipoprotein particle remodeling; intestinal absorption; lipopolysaccharide transport; low-density lipoprotein particle clearance; phospholipid transport; positive regulation of cholesterol storage; positive regulation of endothelial cell migration; positive regulation of nitric-oxide synthase activity; positive regulation of triglyceride biosynthetic process; receptor-mediated endocytosis; recognition of apoptotic cell; regulation of phagocytosis; regulation of phosphatidylcholine catabolic process; reverse cholesterol transport; triglyceride homeostasis; vitamin transmembrane transport; wound healing</t>
    </r>
  </si>
  <si>
    <t>49617992
49618036
49636887
49637504
49628059
49628172</t>
  </si>
  <si>
    <t>uncharacterized protein C18orf8 homolog isoform X2 (RMC1)</t>
  </si>
  <si>
    <t>ENSG00000141452</t>
  </si>
  <si>
    <r>
      <t xml:space="preserve">Autophagy
</t>
    </r>
    <r>
      <rPr>
        <sz val="9"/>
        <rFont val="Segoe UI"/>
        <family val="2"/>
      </rPr>
      <t>Autophagy; regulation of autophagy</t>
    </r>
  </si>
  <si>
    <t>25382036
25374545</t>
  </si>
  <si>
    <t>von Willebrand factor A domain-containing protein 8 isoform X2 (VWA8)</t>
  </si>
  <si>
    <t>76350861
76366798</t>
  </si>
  <si>
    <t>unconventional myosin-XVI (MYO16)</t>
  </si>
  <si>
    <t>ENSG00000041515</t>
  </si>
  <si>
    <r>
      <rPr>
        <b/>
        <sz val="9"/>
        <color theme="1"/>
        <rFont val="Segoe UI"/>
        <family val="2"/>
      </rPr>
      <t xml:space="preserve">Actin-binding, motor protein, myosin
</t>
    </r>
    <r>
      <rPr>
        <sz val="9"/>
        <color theme="1"/>
        <rFont val="Segoe UI"/>
        <family val="2"/>
      </rPr>
      <t>Cerebellum development; negative regulation of cell population proliferation; negative regulation of G1/S transition of mitotic cell cycle</t>
    </r>
  </si>
  <si>
    <t>Actin filament binding; ATP binding; motor activity</t>
  </si>
  <si>
    <t>dynein heavy chain 17, axonemal (DNAH17)</t>
  </si>
  <si>
    <t>ENSG00000187775</t>
  </si>
  <si>
    <r>
      <rPr>
        <b/>
        <sz val="9"/>
        <rFont val="Segoe UI"/>
        <family val="2"/>
      </rPr>
      <t>Motor protein</t>
    </r>
    <r>
      <rPr>
        <sz val="9"/>
        <rFont val="Segoe UI"/>
        <family val="2"/>
      </rPr>
      <t xml:space="preserve">
ATP binding; ATP-dependent microtubule motor activity, minus-end-directed; dynein intermediate chain binding; dynein light intermediate chain binding; microtubule motor activity</t>
    </r>
  </si>
  <si>
    <t>cilium-dependent cell motility; cilium movement; microtubule-based movement; outer dynein arm assembly</t>
  </si>
  <si>
    <t>52004234
52004324
52004110
52004113</t>
  </si>
  <si>
    <t>armadillo repeat-containing protein 7 (ARMC7)</t>
  </si>
  <si>
    <t>ENSG00000125449</t>
  </si>
  <si>
    <t>52004234
52004324
52008119
52008176
52008390
52008571
52009005
52009100</t>
  </si>
  <si>
    <t>monocarboxylate transporter 6 (SLC16A5)</t>
  </si>
  <si>
    <t>ENSG00000170190</t>
  </si>
  <si>
    <t>monocarboxylic acid transmembrane transporter activity; symporter activity</t>
  </si>
  <si>
    <r>
      <rPr>
        <b/>
        <sz val="9"/>
        <rFont val="Segoe UI"/>
        <family val="2"/>
      </rPr>
      <t>Symport, Transport</t>
    </r>
    <r>
      <rPr>
        <sz val="9"/>
        <rFont val="Segoe UI"/>
        <family val="2"/>
      </rPr>
      <t xml:space="preserve">
monocarboxylic acid transport</t>
    </r>
  </si>
  <si>
    <t>52004234
52004324</t>
  </si>
  <si>
    <t>caskin-2 (CASKIN2)</t>
  </si>
  <si>
    <t>ENSG00000177303</t>
  </si>
  <si>
    <t>5967697
5883307
3062379</t>
  </si>
  <si>
    <t>dynein heavy chain 9, axonemal (DNAH9)</t>
  </si>
  <si>
    <t>ENSG00000007174</t>
  </si>
  <si>
    <r>
      <rPr>
        <b/>
        <sz val="9"/>
        <rFont val="Segoe UI"/>
        <family val="2"/>
      </rPr>
      <t xml:space="preserve">Motor protein
</t>
    </r>
    <r>
      <rPr>
        <sz val="9"/>
        <rFont val="Segoe UI"/>
        <family val="2"/>
      </rPr>
      <t>ATP binding; ATP-dependent microtubule motor activity, minus-end-directed; dynein intermediate chain binding; dynein light intermediate chain binding</t>
    </r>
  </si>
  <si>
    <r>
      <t xml:space="preserve">Cilium biogenesis/degradation
</t>
    </r>
    <r>
      <rPr>
        <sz val="9"/>
        <rFont val="Segoe UI"/>
        <family val="2"/>
      </rPr>
      <t>Cell projection organisation; cilium movement; microtubule-based movement</t>
    </r>
  </si>
  <si>
    <t>ankyrin repeat domain-containing protein 49 (ANKRD49)</t>
  </si>
  <si>
    <t>ENSG00000168876</t>
  </si>
  <si>
    <r>
      <rPr>
        <b/>
        <sz val="9"/>
        <rFont val="Segoe UI"/>
        <family val="2"/>
      </rPr>
      <t>Differentiation, spermatogenesis</t>
    </r>
    <r>
      <rPr>
        <sz val="9"/>
        <rFont val="Segoe UI"/>
        <family val="2"/>
      </rPr>
      <t xml:space="preserve">
Cell differentiation; positive regulation of transcription, DNA-templated; spermatogenesis</t>
    </r>
  </si>
  <si>
    <t>multiple epidermal growth factor-like domains protein 10 (MEGF10)</t>
  </si>
  <si>
    <t>ENSG00000145794</t>
  </si>
  <si>
    <t>Complement component C1q binding; Notch binding; scavenger receptor activity</t>
  </si>
  <si>
    <r>
      <rPr>
        <b/>
        <sz val="9"/>
        <rFont val="Segoe UI"/>
        <family val="2"/>
      </rPr>
      <t xml:space="preserve">Cell adhesion, myogenesis, phagocytosis
</t>
    </r>
    <r>
      <rPr>
        <sz val="9"/>
        <rFont val="Segoe UI"/>
        <family val="2"/>
      </rPr>
      <t>Apoptotic cell clearance; apoptotic process involved in development; engulfment of apoptotic cell; homotypic cell-cell adhesion; muscle cell development; muscle cell proliferation; myoblast development; myoblast migration; positive regulation of cell-cell adhesion; positive regulation of myoblast proliferation; recognition of apoptotic cell; regulation of muscle cell differentiation; regulation of skeletal muscle tissue development; skeletal muscle satellite cell activation; skeletal muscle satellite cell differentiation; skeletal muscle satellite cell proliferation</t>
    </r>
  </si>
  <si>
    <t>G-protein coupled receptor 98 (ADGRV1)</t>
  </si>
  <si>
    <t>ENSG00000164199</t>
  </si>
  <si>
    <r>
      <rPr>
        <b/>
        <sz val="9"/>
        <rFont val="Segoe UI"/>
        <family val="2"/>
      </rPr>
      <t xml:space="preserve">G-protein coupled receptor, hydrolase, receptor, transducer
</t>
    </r>
    <r>
      <rPr>
        <sz val="9"/>
        <rFont val="Segoe UI"/>
        <family val="2"/>
      </rPr>
      <t>Adenylate cyclase inhibitor activity; calcium ion binding; G-protein alpha-subunit binding; G protein-coupled receptor activity; hydrolase activity</t>
    </r>
  </si>
  <si>
    <r>
      <rPr>
        <b/>
        <sz val="9"/>
        <rFont val="Segoe UI"/>
        <family val="2"/>
      </rPr>
      <t xml:space="preserve">Sensory transduction, vision
</t>
    </r>
    <r>
      <rPr>
        <sz val="9"/>
        <rFont val="Segoe UI"/>
        <family val="2"/>
      </rPr>
      <t>Cell-cell adhesion; cell surface receptor signaling pathway; cellular response to calcium ion; detection of mechanical stimulus involved in sensory perception of sound; establishment of protein localisation; G protein-coupled receptor signaling pathway; inner ear development; inner ear receptor cell stereocilium organization; maintenance of animal organ identity; negative regulation of adenylate cyclase activity; nervous system development; nervous system process; photoreceptor cell maintenance; positive regulation of bone mineralization; positive regulation of protein kinase A signaling; positive regulation of protein kinase C signaling; regulation of protein stability; self proteolysis; sensory perception of light stimulus; sensory perception of sound; visual perception</t>
    </r>
  </si>
  <si>
    <t>EGF-like repeat and discoidin I-like domain-containing protein 3 isoform X2 (EDIL3)</t>
  </si>
  <si>
    <t>ENSG00000164176</t>
  </si>
  <si>
    <r>
      <t xml:space="preserve">Developmental protein
</t>
    </r>
    <r>
      <rPr>
        <sz val="9"/>
        <rFont val="Segoe UI"/>
        <family val="2"/>
      </rPr>
      <t>Calcium ion binding; integrin binding</t>
    </r>
  </si>
  <si>
    <r>
      <t xml:space="preserve">Cell adhesion
</t>
    </r>
    <r>
      <rPr>
        <sz val="9"/>
        <rFont val="Segoe UI"/>
        <family val="2"/>
      </rPr>
      <t>Cell adhesion; multicellular organism development; positive regulation of cell-substrate adhesion</t>
    </r>
  </si>
  <si>
    <t>Abasic site processing protein HMCES (DBR06_SOUSAS1610109)</t>
  </si>
  <si>
    <t>ENSG00000183624</t>
  </si>
  <si>
    <r>
      <rPr>
        <b/>
        <sz val="9"/>
        <rFont val="Segoe UI"/>
        <family val="2"/>
      </rPr>
      <t>DNA-binding, Hydrolase, Protease</t>
    </r>
    <r>
      <rPr>
        <sz val="9"/>
        <rFont val="Segoe UI"/>
        <family val="2"/>
      </rPr>
      <t xml:space="preserve">
peptidase activity; single-stranded DNA binding</t>
    </r>
  </si>
  <si>
    <r>
      <rPr>
        <b/>
        <sz val="9"/>
        <rFont val="Segoe UI"/>
        <family val="2"/>
      </rPr>
      <t xml:space="preserve">DNA damage
</t>
    </r>
    <r>
      <rPr>
        <sz val="9"/>
        <rFont val="Segoe UI"/>
        <family val="2"/>
      </rPr>
      <t>cellular response to DNA damage stimulus; double-strand break repair via alternative nonhomologous end joining; positive regulation of isotype switching; protein-DNA covalent cross-linking</t>
    </r>
  </si>
  <si>
    <t>84355984
84356014</t>
  </si>
  <si>
    <t>testis-expressed sequence 43 protein (Tex43)</t>
  </si>
  <si>
    <t>ENSG00000196900</t>
  </si>
  <si>
    <t>ENSG00000152779</t>
  </si>
  <si>
    <t>Creatine transmembrane transporter activity; monocarboxylic acid transmembrane transporter activity; symporter activity</t>
  </si>
  <si>
    <r>
      <rPr>
        <b/>
        <sz val="9"/>
        <rFont val="Segoe UI"/>
        <family val="2"/>
      </rPr>
      <t xml:space="preserve">Symport, transport
</t>
    </r>
    <r>
      <rPr>
        <sz val="9"/>
        <rFont val="Segoe UI"/>
        <family val="2"/>
      </rPr>
      <t>Creatine transmembrane transport; monocarboxylic acid transport</t>
    </r>
  </si>
  <si>
    <t>protein FAM45A isoform X3 (DENND10)</t>
  </si>
  <si>
    <t>ENSG00000119979</t>
  </si>
  <si>
    <r>
      <rPr>
        <b/>
        <sz val="9"/>
        <color theme="1"/>
        <rFont val="Segoe UI"/>
        <family val="2"/>
      </rPr>
      <t>Guanine-nucleotide releasing factor</t>
    </r>
    <r>
      <rPr>
        <sz val="9"/>
        <color theme="1"/>
        <rFont val="Segoe UI"/>
        <family val="2"/>
      </rPr>
      <t xml:space="preserve">
Guanyl-nucleotide exchange factor activity; small GTPase binding</t>
    </r>
  </si>
  <si>
    <t>Endosome transport via multivesicular body sorting pathway; protein transport; regulation of early endosome to late endosome transport</t>
  </si>
  <si>
    <t>fibronectin type 3 and ankyrin repeat domains protein 1 (FANK1)</t>
  </si>
  <si>
    <t>ENSG00000203780</t>
  </si>
  <si>
    <t>Negative regulation of apoptotic process; positive regulation of apoptotic process; positive regulation of DNA-binding transcription factor activity; positive regulation of transcription, DNA-templated</t>
  </si>
  <si>
    <t>undifferentiated embryonic cell transcription factor 1 (UTF1)</t>
  </si>
  <si>
    <t>ENSG00000171794</t>
  </si>
  <si>
    <r>
      <rPr>
        <b/>
        <sz val="9"/>
        <rFont val="Segoe UI"/>
        <family val="2"/>
      </rPr>
      <t>Activator</t>
    </r>
    <r>
      <rPr>
        <sz val="9"/>
        <rFont val="Segoe UI"/>
        <family val="2"/>
      </rPr>
      <t xml:space="preserve">
Transcription coactivator activity</t>
    </r>
  </si>
  <si>
    <r>
      <rPr>
        <b/>
        <sz val="9"/>
        <rFont val="Segoe UI"/>
        <family val="2"/>
      </rPr>
      <t>Transcription, transcription regulation</t>
    </r>
    <r>
      <rPr>
        <sz val="9"/>
        <rFont val="Segoe UI"/>
        <family val="2"/>
      </rPr>
      <t xml:space="preserve">
Male gonad development; positive regulation of transcription by RNA polymerase II; regulation of transcription by RNA polymerase II</t>
    </r>
  </si>
  <si>
    <t>protein very KIND (KNDC1)</t>
  </si>
  <si>
    <t>ENSG00000171798</t>
  </si>
  <si>
    <r>
      <rPr>
        <b/>
        <sz val="9"/>
        <rFont val="Segoe UI"/>
        <family val="2"/>
      </rPr>
      <t>Guanine-nucleotide releasing factor</t>
    </r>
    <r>
      <rPr>
        <sz val="9"/>
        <rFont val="Segoe UI"/>
        <family val="2"/>
      </rPr>
      <t xml:space="preserve">
Ras guanyl-nucleotide exchange factor activity</t>
    </r>
  </si>
  <si>
    <t>cerebellar granule cell differentiation; positive regulation of protein phosphorylation; regulation of dendrite development; regulation of dendrite morphogenesis; small GTPase mediated signal transduction</t>
  </si>
  <si>
    <t>disintegrin and metalloproteinase domain-containing protein 33 (ADAM33)</t>
  </si>
  <si>
    <t>ENSG00000149451</t>
  </si>
  <si>
    <r>
      <rPr>
        <b/>
        <sz val="9"/>
        <color theme="1"/>
        <rFont val="Segoe UI"/>
        <family val="2"/>
      </rPr>
      <t xml:space="preserve">Hydrolase, metalloprotease, protease
</t>
    </r>
    <r>
      <rPr>
        <sz val="9"/>
        <color theme="1"/>
        <rFont val="Segoe UI"/>
        <family val="2"/>
      </rPr>
      <t>Metalloendopeptidase activity; zinc ion binding</t>
    </r>
  </si>
  <si>
    <t>Filensin (BFSP1)</t>
  </si>
  <si>
    <t>ENSG00000125864</t>
  </si>
  <si>
    <r>
      <rPr>
        <b/>
        <sz val="9"/>
        <rFont val="Segoe UI"/>
        <family val="2"/>
      </rPr>
      <t>Eye lens protein</t>
    </r>
    <r>
      <rPr>
        <sz val="9"/>
        <rFont val="Segoe UI"/>
        <family val="2"/>
      </rPr>
      <t xml:space="preserve">
Structural constituent of cytoskeleton; structural constituent of eye lens</t>
    </r>
  </si>
  <si>
    <t>Cell maturation; lens fiber cell development</t>
  </si>
  <si>
    <t>MKL/myocardin-like protein 2 isoform X3 (MRTFB)</t>
  </si>
  <si>
    <t>ENSG00000186260</t>
  </si>
  <si>
    <r>
      <rPr>
        <b/>
        <sz val="9"/>
        <rFont val="Segoe UI"/>
        <family val="2"/>
      </rPr>
      <t xml:space="preserve">Activator, developmental protein
</t>
    </r>
    <r>
      <rPr>
        <sz val="9"/>
        <rFont val="Segoe UI"/>
        <family val="2"/>
      </rPr>
      <t>Cadherin binding; transcription coactivator activity</t>
    </r>
  </si>
  <si>
    <r>
      <rPr>
        <b/>
        <sz val="9"/>
        <rFont val="Segoe UI"/>
        <family val="2"/>
      </rPr>
      <t xml:space="preserve">Differentiation, myogenesis, transcription, transcription regulation
</t>
    </r>
    <r>
      <rPr>
        <sz val="9"/>
        <rFont val="Segoe UI"/>
        <family val="2"/>
      </rPr>
      <t>Muscle organ development; positive regulation of striated muscle tissue development; positive regulation of transcription by RNA polymerase II; smooth muscle cell differentiation</t>
    </r>
  </si>
  <si>
    <t>MKL/myocardin-like protein 2 (MKL2)</t>
  </si>
  <si>
    <r>
      <rPr>
        <b/>
        <sz val="9"/>
        <rFont val="Segoe UI"/>
        <family val="2"/>
      </rPr>
      <t>Activator, Developmental protein</t>
    </r>
    <r>
      <rPr>
        <sz val="9"/>
        <rFont val="Segoe UI"/>
        <family val="2"/>
      </rPr>
      <t xml:space="preserve">
cadherin binding; transcription coactivator activity</t>
    </r>
  </si>
  <si>
    <r>
      <rPr>
        <b/>
        <sz val="9"/>
        <rFont val="Segoe UI"/>
        <family val="2"/>
      </rPr>
      <t>Differentiation, Myogenesis, Transcription, Transcription regulation</t>
    </r>
    <r>
      <rPr>
        <sz val="9"/>
        <rFont val="Segoe UI"/>
        <family val="2"/>
      </rPr>
      <t xml:space="preserve">
muscle organ development; positive regulation of striated muscle tissue development; positive regulation of transcription by RNA polymerase II; smooth muscle cell differentiation</t>
    </r>
  </si>
  <si>
    <t>UPF0505 protein C16orf62 homolog</t>
  </si>
  <si>
    <t>16178945
16176538</t>
  </si>
  <si>
    <t>alpha-tocopherol transfer protein-like isoform X2 (TTPAL)</t>
  </si>
  <si>
    <t>ENSG00000124120 </t>
  </si>
  <si>
    <t xml:space="preserve">Transport </t>
  </si>
  <si>
    <t>59531826
59448976
59449249</t>
  </si>
  <si>
    <t>sorting nexin-29 isoform X3 isoform X6 (SNX29)</t>
  </si>
  <si>
    <t>ENSG00000048471</t>
  </si>
  <si>
    <t>Phosphatidylinositol binding</t>
  </si>
  <si>
    <t>73277829
73277128
73279256
73281181
73281167
73281166
73280635</t>
  </si>
  <si>
    <t>ribosome maturation protein SBDS (SBDS)</t>
  </si>
  <si>
    <t>ENSG00000126524</t>
  </si>
  <si>
    <t>Microtubule binding; ribosome binding; RNA binding; rRNA binding</t>
  </si>
  <si>
    <r>
      <rPr>
        <b/>
        <sz val="9"/>
        <color theme="1"/>
        <rFont val="Segoe UI"/>
        <family val="2"/>
      </rPr>
      <t xml:space="preserve">Ribosome biogenesis
</t>
    </r>
    <r>
      <rPr>
        <sz val="9"/>
        <color theme="1"/>
        <rFont val="Segoe UI"/>
        <family val="2"/>
      </rPr>
      <t>bone marrow development; bone mineralization; cell population proliferation; inner cell mass cell proliferation; leukocyte chemotaxis; mature ribosome assembly; mitotic spindle organization; rRNA processing</t>
    </r>
  </si>
  <si>
    <t>73437018
73319482
73291154
73339657
73339649
73339547
73289847
73289630
73289608
73289484
73341263
73341244
73340479
73340441
73340352
73282531
73283384
73283070
73283064
73283016
73282777
73284093
73284092
73283796
73283656
73366176
73354267
73292942</t>
  </si>
  <si>
    <t>S-adenosyl-L-methionine-dependent tRNA 4-demethylwyosine synthase isoform X3 (TYW1B)</t>
  </si>
  <si>
    <t>ENSG00000277149</t>
  </si>
  <si>
    <r>
      <rPr>
        <b/>
        <sz val="9"/>
        <color theme="1"/>
        <rFont val="Segoe UI"/>
        <family val="2"/>
      </rPr>
      <t>Lyase</t>
    </r>
    <r>
      <rPr>
        <sz val="9"/>
        <color theme="1"/>
        <rFont val="Segoe UI"/>
        <family val="2"/>
      </rPr>
      <t xml:space="preserve">
4 iron, 4 sulfur cluster binding; FMN binding; metal ion binding; tRNA-4-demethylwyosine synthase activity</t>
    </r>
  </si>
  <si>
    <r>
      <rPr>
        <b/>
        <sz val="9"/>
        <color theme="1"/>
        <rFont val="Segoe UI"/>
        <family val="2"/>
      </rPr>
      <t>tRNA processing</t>
    </r>
    <r>
      <rPr>
        <sz val="9"/>
        <color theme="1"/>
        <rFont val="Segoe UI"/>
        <family val="2"/>
      </rPr>
      <t xml:space="preserve">
Cxidation-reduction process; tRNA processing</t>
    </r>
  </si>
  <si>
    <t>26425279
26425354</t>
  </si>
  <si>
    <t>tetratricopeptide repeat protein 27 isoform X3 (TTC27)</t>
  </si>
  <si>
    <t>thioredoxin-related transmembrane protein 1 isoform X1 (TMX1)</t>
  </si>
  <si>
    <t>ENSG00000139921</t>
  </si>
  <si>
    <t>Disulfide oxidoreductase activity</t>
  </si>
  <si>
    <t>Cell redox homeostasis; response to endoplasmic reticulum stress</t>
  </si>
  <si>
    <t>105778806
105778827
105778337</t>
  </si>
  <si>
    <t>ran-binding protein 17 isoform X2 (RANBP17)</t>
  </si>
  <si>
    <t>ENSG00000204764</t>
  </si>
  <si>
    <t>GTP binding; nuclear export signal receptor activity; Ran GTPase binding</t>
  </si>
  <si>
    <r>
      <rPr>
        <b/>
        <sz val="9"/>
        <rFont val="Segoe UI"/>
        <family val="2"/>
      </rPr>
      <t xml:space="preserve">mRNA transport, protein transport, translocation, transport
</t>
    </r>
    <r>
      <rPr>
        <sz val="9"/>
        <rFont val="Segoe UI"/>
        <family val="2"/>
      </rPr>
      <t>mRNA transport; protein export from nucleus; protein import into nucleus</t>
    </r>
  </si>
  <si>
    <t>36956115
36956132
36953440
36953448
36953476
36955238
36955549
36955602
36955651
36955679
36955723
36955827
36955892
36967625</t>
  </si>
  <si>
    <t>spermatogenesis-associated protein 5-like protein 1 isoform X2 (SPATA5L1)</t>
  </si>
  <si>
    <t>ubiquitin-associated and SH3 domain-containing protein A (UBASH3A)</t>
  </si>
  <si>
    <t>ENSG00000160185</t>
  </si>
  <si>
    <t>Negative regulation of T cell receptor signaling pathway; regulation of cytokine production</t>
  </si>
  <si>
    <t>MORC family CW-type zinc finger protein 1 isoform X2 (MORC1)</t>
  </si>
  <si>
    <t>ENSG00000114487</t>
  </si>
  <si>
    <r>
      <rPr>
        <b/>
        <sz val="9"/>
        <rFont val="Segoe UI"/>
        <family val="2"/>
      </rPr>
      <t>Developmental protein</t>
    </r>
    <r>
      <rPr>
        <sz val="9"/>
        <rFont val="Segoe UI"/>
        <family val="2"/>
      </rPr>
      <t xml:space="preserve">
Zinc ion binding</t>
    </r>
  </si>
  <si>
    <r>
      <rPr>
        <b/>
        <sz val="9"/>
        <rFont val="Segoe UI"/>
        <family val="2"/>
      </rPr>
      <t>Differentiation, spermatogenesis</t>
    </r>
    <r>
      <rPr>
        <sz val="9"/>
        <rFont val="Segoe UI"/>
        <family val="2"/>
      </rPr>
      <t xml:space="preserve">
Behavioral fear response; cell differentiation; DNA hypermethylation; DNA methylation involved in gamete generation; multicellular organism development; negative regulation of DNA-templated transcription, initiation; negative regulation of transposition; regulation of gene expression, epigenetic; spermatogenesis</t>
    </r>
  </si>
  <si>
    <t>beta-crystallin S isoform X1 (CRYGS)</t>
  </si>
  <si>
    <t>ENSG00000213139</t>
  </si>
  <si>
    <r>
      <rPr>
        <b/>
        <sz val="9"/>
        <rFont val="Segoe UI"/>
        <family val="2"/>
      </rPr>
      <t>Eye lens protein</t>
    </r>
    <r>
      <rPr>
        <sz val="9"/>
        <rFont val="Segoe UI"/>
        <family val="2"/>
      </rPr>
      <t xml:space="preserve">
Structural constituent of eye lens</t>
    </r>
  </si>
  <si>
    <t>Lens development in camera-type eye; morphogenesis of an epithelium; visual perception</t>
  </si>
  <si>
    <t xml:space="preserve">12963001
12963040
12963746
12963822
12963839
12963874
12963909
12964002
12964003
12965511
12965542
12966166
12966173
12966204
12974332
12976330
12976516
12977861
12975350
12975378
12974494
12974679
</t>
  </si>
  <si>
    <t>UPF0769 protein C21orf59 homolog (CUNH21orf59)</t>
  </si>
  <si>
    <t>Regulation of cilium movement</t>
  </si>
  <si>
    <t>50856392
50855388</t>
  </si>
  <si>
    <t>NF-kappa-B inhibitor zeta isoform X1 and X2 (NFKBIZ)</t>
  </si>
  <si>
    <t>ENSG00000144802</t>
  </si>
  <si>
    <t>Activator, repressor</t>
  </si>
  <si>
    <r>
      <t xml:space="preserve">	</t>
    </r>
    <r>
      <rPr>
        <b/>
        <sz val="9"/>
        <rFont val="Segoe UI"/>
        <family val="2"/>
      </rPr>
      <t xml:space="preserve">Transcription, transcription regulation
</t>
    </r>
    <r>
      <rPr>
        <sz val="9"/>
        <rFont val="Segoe UI"/>
        <family val="2"/>
      </rPr>
      <t>Inflammatory response; positive regulation of inflammatory response; positive regulation of T-helper 17 cell differentiation; T cell receptor signaling pathway</t>
    </r>
  </si>
  <si>
    <t>8595715
8595778
8596246
8596444</t>
  </si>
  <si>
    <r>
      <t xml:space="preserve">Transferase
</t>
    </r>
    <r>
      <rPr>
        <sz val="9"/>
        <rFont val="Segoe UI"/>
        <family val="2"/>
      </rPr>
      <t>Metal ion binding; ubiquitin protein ligase activity</t>
    </r>
  </si>
  <si>
    <r>
      <rPr>
        <b/>
        <sz val="9"/>
        <rFont val="Segoe UI"/>
        <family val="2"/>
      </rPr>
      <t xml:space="preserve">Ubl conjugation pathway
</t>
    </r>
    <r>
      <rPr>
        <sz val="9"/>
        <rFont val="Segoe UI"/>
        <family val="2"/>
      </rPr>
      <t>Protein K48-linked ubiquitination; ubiquitin-dependent protein catabolic process</t>
    </r>
  </si>
  <si>
    <t>transcriptional repressor NF-X1 isoform X2 (NFX1)</t>
  </si>
  <si>
    <t>ENSG00000086102</t>
  </si>
  <si>
    <r>
      <rPr>
        <b/>
        <sz val="9"/>
        <rFont val="Segoe UI"/>
        <family val="2"/>
      </rPr>
      <t xml:space="preserve">Activator, DNA-binding, repressor, transferase
</t>
    </r>
    <r>
      <rPr>
        <sz val="9"/>
        <rFont val="Segoe UI"/>
        <family val="2"/>
      </rPr>
      <t>DNA-binding transcription factor activity, RNA polymerase II-specific; DNA-binding transcription repressor activity, RNA polymerase II-specific; RNA binding; RNA polymerase II regulatory region sequence-specific DNA binding; ubiquitin protein ligase activity; ubiquitin-protein transferase activity; zinc ion binding</t>
    </r>
  </si>
  <si>
    <r>
      <rPr>
        <b/>
        <sz val="9"/>
        <rFont val="Segoe UI"/>
        <family val="2"/>
      </rPr>
      <t xml:space="preserve">Host-virus interaction, transcription, transcription regulation, Ubl conjugation pathway
</t>
    </r>
    <r>
      <rPr>
        <sz val="9"/>
        <rFont val="Segoe UI"/>
        <family val="2"/>
      </rPr>
      <t>Inflammatory response; negative regulation of MHC class II biosynthetic process; negative regulation of transcription by RNA polymerase II; protein autoubiquitination; protein ubiquitination; regulation of transcription, DNA-templated; transcription by RNA polymerase II; viral process</t>
    </r>
  </si>
  <si>
    <t>LOC101320778</t>
  </si>
  <si>
    <t>doublesex- and mab-3-related transcription factor 2 (DMRT2)</t>
  </si>
  <si>
    <t>ENSG00000173253 </t>
  </si>
  <si>
    <r>
      <rPr>
        <b/>
        <sz val="9"/>
        <rFont val="Segoe UI"/>
        <family val="2"/>
      </rPr>
      <t xml:space="preserve">DNA-binding
</t>
    </r>
    <r>
      <rPr>
        <sz val="9"/>
        <rFont val="Segoe UI"/>
        <family val="2"/>
      </rPr>
      <t>DNA-binding transcription activator activity, RNA polymerase II-specific; metal ion binding; protein homodimerization activity; RNA polymerase II regulatory region sequence-specific DNA binding; sequence-specific DNA binding</t>
    </r>
  </si>
  <si>
    <r>
      <rPr>
        <b/>
        <sz val="9"/>
        <rFont val="Segoe UI"/>
        <family val="2"/>
      </rPr>
      <t xml:space="preserve">Transcription, transcription regulation
</t>
    </r>
    <r>
      <rPr>
        <sz val="9"/>
        <rFont val="Segoe UI"/>
        <family val="2"/>
      </rPr>
      <t>Embryonic skeletal system development; positive regulation of myotome development; positive regulation of transcription by RNA polymerase II; regulation of somitogenesis</t>
    </r>
  </si>
  <si>
    <t>UPF0184 protein C9orf16 homolog</t>
  </si>
  <si>
    <t>cip1-interacting zinc finger protein (CIZ1)</t>
  </si>
  <si>
    <t>ENSG00000148337</t>
  </si>
  <si>
    <t>nucleic acid binding; zinc ion binding</t>
  </si>
  <si>
    <t>39598625
39599205</t>
  </si>
  <si>
    <t>MOB kinase activator 3B isoform X1 (MOB3B)</t>
  </si>
  <si>
    <t>ENSG00000120162</t>
  </si>
  <si>
    <t>Metal ion binding</t>
  </si>
  <si>
    <t>Regulation of hippo signaling</t>
  </si>
  <si>
    <t>92493261
92408244
92486325</t>
  </si>
  <si>
    <t>sushi, von Willebrand factor type A, EGF and pentraxin domain-containing protein 1 (SVEP1)</t>
  </si>
  <si>
    <t>ENSG00000165124</t>
  </si>
  <si>
    <t>Calcium ion binding; chromatin binding</t>
  </si>
  <si>
    <r>
      <t xml:space="preserve">Cell adhesion
</t>
    </r>
    <r>
      <rPr>
        <sz val="9"/>
        <rFont val="Segoe UI"/>
        <family val="2"/>
      </rPr>
      <t>Cell adhesion</t>
    </r>
  </si>
  <si>
    <t>pachytene checkpoint protein 2 homolog (TRIP13)</t>
  </si>
  <si>
    <t>ENSG00000071539</t>
  </si>
  <si>
    <t>ATP binding; identical protein binding; transcription coregulator activity</t>
  </si>
  <si>
    <r>
      <rPr>
        <b/>
        <sz val="9"/>
        <rFont val="Segoe UI"/>
        <family val="2"/>
      </rPr>
      <t>Differentiation, Meiosis, Oogenesis, Spermatogenesis</t>
    </r>
    <r>
      <rPr>
        <sz val="9"/>
        <rFont val="Segoe UI"/>
        <family val="2"/>
      </rPr>
      <t xml:space="preserve">
double-strand break repair; female meiosis I; male meiosis I; meiotic recombination checkpoint; mitotic spindle assembly checkpoint; oocyte maturation; oogenesis; reciprocal meiotic recombination; spermatid development; spermatogenesis; synaptonemal complex assembly; transcription by RNA polymerase II</t>
    </r>
  </si>
  <si>
    <t>olfactomedin-like protein 2B (OLFML2B)</t>
  </si>
  <si>
    <t>ENSG00000162745</t>
  </si>
  <si>
    <t>connector enhancer of kinase suppressor of ras 3 isoform X2 (CNKSR1)</t>
  </si>
  <si>
    <t>ENSG00000153721 </t>
  </si>
  <si>
    <t>Protein binding, bridging</t>
  </si>
  <si>
    <t>Ras protein signal transduction; Rho protein signal transduction; transmembrane receptor protein tyrosine kinase signaling pathway</t>
  </si>
  <si>
    <t>150612345
150612776
150612924</t>
  </si>
  <si>
    <t>fibronectin type III domain-containing protein 1 (FNDC1)</t>
  </si>
  <si>
    <t>ENSG00000164694</t>
  </si>
  <si>
    <t>33239615
33239642</t>
  </si>
  <si>
    <t>pikachurin (EGFLAM)</t>
  </si>
  <si>
    <t>ENSG00000164318</t>
  </si>
  <si>
    <t>Calcium ion binding; glycosaminoglycan binding</t>
  </si>
  <si>
    <t>Animal organ morphogenesis; dendrite development; extracellular matrix organisation; motor neuron axon guidance; peptide cross-linking via chondroitin 4-sulfate glycosaminoglycan; positive regulation of cell-substrate adhesion; tissue development</t>
  </si>
  <si>
    <t>520478
521920</t>
  </si>
  <si>
    <t>bromodomain-containing protein 9 isoform X1 (BRD9)</t>
  </si>
  <si>
    <t>ENSG00000028310</t>
  </si>
  <si>
    <r>
      <rPr>
        <b/>
        <sz val="9"/>
        <rFont val="Segoe UI"/>
        <family val="2"/>
      </rPr>
      <t>Chromatin regulator</t>
    </r>
    <r>
      <rPr>
        <sz val="9"/>
        <rFont val="Segoe UI"/>
        <family val="2"/>
      </rPr>
      <t xml:space="preserve">
lysine-acetylated histone binding; nucleic acid binding</t>
    </r>
  </si>
  <si>
    <r>
      <rPr>
        <b/>
        <sz val="9"/>
        <rFont val="Segoe UI"/>
        <family val="2"/>
      </rPr>
      <t>Transcription, transcription regulation</t>
    </r>
    <r>
      <rPr>
        <sz val="9"/>
        <rFont val="Segoe UI"/>
        <family val="2"/>
      </rPr>
      <t xml:space="preserve">
Chromatin organization</t>
    </r>
  </si>
  <si>
    <t>protocadherin-10 (PCDH10)</t>
  </si>
  <si>
    <t>ENSG00000138650</t>
  </si>
  <si>
    <r>
      <t xml:space="preserve">Cell adhesion
</t>
    </r>
    <r>
      <rPr>
        <sz val="9"/>
        <rFont val="Segoe UI"/>
        <family val="2"/>
      </rPr>
      <t>Cell adhesion; homophilic cell adhesion via plasma membrane adhesion molecules</t>
    </r>
  </si>
  <si>
    <t>homeodomain-only protein (HOPX)</t>
  </si>
  <si>
    <t>ENSG00000171476</t>
  </si>
  <si>
    <r>
      <rPr>
        <b/>
        <sz val="9"/>
        <rFont val="Segoe UI"/>
        <family val="2"/>
      </rPr>
      <t xml:space="preserve">Developmental protein, repressor
</t>
    </r>
    <r>
      <rPr>
        <sz val="9"/>
        <rFont val="Segoe UI"/>
        <family val="2"/>
      </rPr>
      <t>Chaperone-mediated protein complex assembly; negative regulation of cell differentiation; trophectodermal cell differentiation</t>
    </r>
  </si>
  <si>
    <r>
      <rPr>
        <b/>
        <sz val="9"/>
        <rFont val="Segoe UI"/>
        <family val="2"/>
      </rPr>
      <t xml:space="preserve">Transcription, transcription regulation
</t>
    </r>
    <r>
      <rPr>
        <sz val="9"/>
        <rFont val="Segoe UI"/>
        <family val="2"/>
      </rPr>
      <t>DNA binding; DNA-binding transcription factor activity, RNA polymerase II-specific</t>
    </r>
  </si>
  <si>
    <t>96962170
96962184</t>
  </si>
  <si>
    <t>extracellular matrix protein FRAS1</t>
  </si>
  <si>
    <t>ENSG00000138759</t>
  </si>
  <si>
    <t>Extracellular matrix structural constituent; metal ion binding</t>
  </si>
  <si>
    <t>Cell communication; embryonic limb morphogenesis; metanephros morphogenesis; morphogenesis of an epithelium; protein transport; roof of mouth development; skin development</t>
  </si>
  <si>
    <t>homeodomain-interacting protein kinase 1 isoform X4 (HIPK1)</t>
  </si>
  <si>
    <t>ENSG00000160396</t>
  </si>
  <si>
    <r>
      <rPr>
        <b/>
        <sz val="9"/>
        <rFont val="Segoe UI"/>
        <family val="2"/>
      </rPr>
      <t xml:space="preserve">Kinase, serine/threonine-protein kinase, transferase
</t>
    </r>
    <r>
      <rPr>
        <sz val="9"/>
        <rFont val="Segoe UI"/>
        <family val="2"/>
      </rPr>
      <t>ATP binding; protein serine/threonine kinase activity; protein tyrosine kinase activity</t>
    </r>
  </si>
  <si>
    <r>
      <t xml:space="preserve">Transcription, transcription regulation
</t>
    </r>
    <r>
      <rPr>
        <sz val="9"/>
        <rFont val="Segoe UI"/>
        <family val="2"/>
      </rPr>
      <t xml:space="preserve">Adherens junction assembly; anterior/posterior pattern specification; definitive hemopoiesis; embryonic camera-type eye morphogenesis; embryonic retina morphogenesis in camera-type eye; endothelial cell apoptotic process; extrinsic apoptotic signaling pathway; eye development; intrinsic apoptotic signaling pathway in response to DNA damage by p53 class mediator; iris morphogenesis; lens induction in camera-type eye;neuron differentiation; peptidyl-serine phosphorylation; peptidyl-threonine phosphorylation; positive regulation of angiogenesis; positive regulation of cell population proliferation; protein phosphorylation; regulation of signal transduction by p53 class mediator; regulation of tumor necrosis factor-mediated signaling pathway; retina layer formation; smoothened signaling pathway </t>
    </r>
  </si>
  <si>
    <t>olfactory receptor 2A2-like (LOC101315534)</t>
  </si>
  <si>
    <r>
      <rPr>
        <b/>
        <sz val="9"/>
        <rFont val="Segoe UI"/>
        <family val="2"/>
      </rPr>
      <t>G-protein coupled receptor, receptor, transducer</t>
    </r>
    <r>
      <rPr>
        <sz val="9"/>
        <rFont val="Segoe UI"/>
        <family val="2"/>
      </rPr>
      <t xml:space="preserve">
G protein-coupled receptor activity; olfactory receptor activity</t>
    </r>
  </si>
  <si>
    <t>Olfaction, sensory transduction</t>
  </si>
  <si>
    <t>37893997
37894454
37894478</t>
  </si>
  <si>
    <t>isoprenoid synthase domain-containing protein isoform X2 (CRPPA)</t>
  </si>
  <si>
    <t>ENSG00000214960</t>
  </si>
  <si>
    <r>
      <rPr>
        <b/>
        <sz val="9"/>
        <rFont val="Segoe UI"/>
        <family val="2"/>
      </rPr>
      <t xml:space="preserve">Nucleotidyltransferase, transferase
</t>
    </r>
    <r>
      <rPr>
        <sz val="9"/>
        <rFont val="Segoe UI"/>
        <family val="2"/>
      </rPr>
      <t>Cytidylyltransferase activity; D-ribitol-5-phosphate cytidylyltransferase activity; protein homodimerization activity</t>
    </r>
  </si>
  <si>
    <t>Axon guidance; isoprenoid biosynthetic process; protein O-linked mannosylation</t>
  </si>
  <si>
    <t>79345665
79345727
79345858</t>
  </si>
  <si>
    <t>E3 ubiquitin-protein ligase RNF133 (RNF133)</t>
  </si>
  <si>
    <t>ENSG00000188050</t>
  </si>
  <si>
    <r>
      <t xml:space="preserve">Ubl conjugation pathway
</t>
    </r>
    <r>
      <rPr>
        <sz val="9"/>
        <rFont val="Segoe UI"/>
        <family val="2"/>
      </rPr>
      <t>Protein autoubiquitination; ubiquitin-dependent protein catabolic process</t>
    </r>
  </si>
  <si>
    <t>RING finger protein 148 (RNF148)</t>
  </si>
  <si>
    <t>ENSG00000235631</t>
  </si>
  <si>
    <t>metal ion binding; ubiquitin protein ligase activity</t>
  </si>
  <si>
    <t>ubiquitin-dependent protein catabolic process</t>
  </si>
  <si>
    <t>Calcium-dependent secretion activator 2 (CADPS2)</t>
  </si>
  <si>
    <t>ENSG00000081803</t>
  </si>
  <si>
    <r>
      <rPr>
        <b/>
        <sz val="9"/>
        <rFont val="Segoe UI"/>
        <family val="2"/>
      </rPr>
      <t xml:space="preserve">Exocytosis, Protein transport, Transport
</t>
    </r>
    <r>
      <rPr>
        <sz val="9"/>
        <rFont val="Segoe UI"/>
        <family val="2"/>
      </rPr>
      <t>cellular response to starvation; dense core granule exocytosis; exocytosis; positive regulation of exocytosis; protein transport; synaptic vesicle priming</t>
    </r>
  </si>
  <si>
    <t>92006712
92007079
92004759
92005125
92006755</t>
  </si>
  <si>
    <t>cyclic AMP-responsive element-binding protein 3-like protein 2 (CREBL3L2)</t>
  </si>
  <si>
    <r>
      <rPr>
        <b/>
        <sz val="9"/>
        <rFont val="Segoe UI"/>
        <family val="2"/>
      </rPr>
      <t xml:space="preserve">Activator, developmental protein, DNA-binding
</t>
    </r>
    <r>
      <rPr>
        <sz val="9"/>
        <rFont val="Segoe UI"/>
        <family val="2"/>
      </rPr>
      <t>cAMP response element binding; DNA-binding transcription activator activity, RNA polymerase II-specific; DNA-binding transcription factor activity, RNA polymerase II-specific; transcription regulatory region DNA binding</t>
    </r>
  </si>
  <si>
    <r>
      <t xml:space="preserve">Transcription, transcription regulation, unfolded protein response
</t>
    </r>
    <r>
      <rPr>
        <sz val="9"/>
        <rFont val="Segoe UI"/>
        <family val="2"/>
      </rPr>
      <t>Cartilage development; chondrocyte differentiation; endoplasmic reticulum to Golgi vesicle-mediated transport; endoplasmic reticulum unfolded protein response; positive regulation of neuron projection development; positive regulation of transcription, DNA-templated; response to endoplasmic reticulum stress; response to wounding</t>
    </r>
  </si>
  <si>
    <t xml:space="preserve">chr_unlocalized.1 </t>
  </si>
  <si>
    <t>putative sodium-coupled neutral amino acid transporter 7 (LOC101337294)</t>
  </si>
  <si>
    <t>Protein kinase domain-containing protein</t>
  </si>
  <si>
    <t>AKAP7_RIRII_bdg domain-containing protein</t>
  </si>
  <si>
    <t>35466871
35467073
35470232</t>
  </si>
  <si>
    <t>uncharacterized protein C19orf52-like (LOC101338475)</t>
  </si>
  <si>
    <t>UPF0505 protein C16orf62 homolog (CUNH16orf62)</t>
  </si>
  <si>
    <t>36953440
36953448
36953476</t>
  </si>
  <si>
    <t>normal mucosa of esophagus-specific gene 1 protein (CUNH15orf48)</t>
  </si>
  <si>
    <t>tectonic-2 isoform X2 (TCTN2)</t>
  </si>
  <si>
    <t>ENSG00000168778</t>
  </si>
  <si>
    <t>Organelle biogenesis and maintenance</t>
  </si>
  <si>
    <r>
      <rPr>
        <b/>
        <sz val="9"/>
        <rFont val="Segoe UI"/>
        <family val="2"/>
      </rPr>
      <t>Cilium biogenesis/degradation</t>
    </r>
    <r>
      <rPr>
        <sz val="9"/>
        <rFont val="Segoe UI"/>
        <family val="2"/>
      </rPr>
      <t xml:space="preserve">
Ciliary basal body-plasma membrane docking; cilium assembly; protein localization to ciliary transition zone; smoothened signaling pathway</t>
    </r>
  </si>
  <si>
    <t>nephrocystin-3 isoform X2 (NPHP3)</t>
  </si>
  <si>
    <t>ENSG00000113971</t>
  </si>
  <si>
    <r>
      <rPr>
        <b/>
        <sz val="9"/>
        <rFont val="Segoe UI"/>
        <family val="2"/>
      </rPr>
      <t xml:space="preserve">Wnt signaling pathway
</t>
    </r>
    <r>
      <rPr>
        <sz val="9"/>
        <rFont val="Segoe UI"/>
        <family val="2"/>
      </rPr>
      <t>Atrial septum development; cilium assembly; convergent extension involved in gastrulation; determination of: intestine left/right asymmetry, left/right symmetry, liver left/right asymmetry, pancreatic left/right asymmetry, stomach left/right asymmetry; epithelial cilium movement involved in determination of left/right asymmetry; heart looping; kidney development; kidney morphogenesis; lung development; maintenance of animal organ identity; negative regulation of canonical Wnt signaling pathway; photoreceptor cell maintenance; regulation of planar cell polarity pathway involved in neural tube closure; regulation of Wnt signaling pathway, planar cell polarity pathway; ureter development; Wnt signaling pathway</t>
    </r>
  </si>
  <si>
    <t>sodium channel and clathrin linker 1 isoform X3 (SCLT1)</t>
  </si>
  <si>
    <t>ENSG00000151466</t>
  </si>
  <si>
    <t>Clathrin binding; protein C-terminus binding; sodium channel regulator activity</t>
  </si>
  <si>
    <t>Ciliary basal body-plasma membrane docking; cilium assembly; clustering of voltage-gated sodium channels</t>
  </si>
  <si>
    <t>14-3-3 protein eta (YWHAH)</t>
  </si>
  <si>
    <t>ENSG00000128245 </t>
  </si>
  <si>
    <t>Programmed cell death, vesicle mediated transport, signal transduction, gene expression (Transcription), cell cycle</t>
  </si>
  <si>
    <t>Actin binding; enzyme binding; glucocorticoid receptor binding; identical protein binding; insulin-like growth factor receptor binding; ion channel binding; protein domain specific binding; protein heterodimerization activity; sodium channel regulator activity</t>
  </si>
  <si>
    <t>Glucocorticoid catabolic process; glucocorticoid receptor signaling pathway; intracellular protein transport; membrane depolarization during action potential; membrane organization; negative regulation of dendrite morphogenesis; positive regulation of protein insertion into mitochondrial membrane involved in apoptotic signaling pathway; positive regulation of transcription, DNA-templated; regulation of neuron differentiation; regulation of sodium ion transmembrane transporter activity; regulation of sodium ion transport; regulation of synaptic plasticity; substantia nigra development</t>
  </si>
  <si>
    <t>6665553
6673590</t>
  </si>
  <si>
    <t>potassium channel subfamily U member 1 (KCNU1)</t>
  </si>
  <si>
    <t>ENSG00000215262</t>
  </si>
  <si>
    <t>Reproduction</t>
  </si>
  <si>
    <r>
      <t xml:space="preserve">Ion channel, potassium channel, voltage-gated channel
</t>
    </r>
    <r>
      <rPr>
        <sz val="9"/>
        <rFont val="Segoe UI"/>
        <family val="2"/>
      </rPr>
      <t>Large conductance calcium-activated potassium channel activity</t>
    </r>
    <r>
      <rPr>
        <b/>
        <sz val="9"/>
        <rFont val="Segoe UI"/>
        <family val="2"/>
      </rPr>
      <t xml:space="preserve">; </t>
    </r>
    <r>
      <rPr>
        <sz val="9"/>
        <rFont val="Segoe UI"/>
        <family val="2"/>
      </rPr>
      <t>voltage-gated ion channel activity</t>
    </r>
  </si>
  <si>
    <r>
      <rPr>
        <b/>
        <sz val="9"/>
        <rFont val="Segoe UI"/>
        <family val="2"/>
      </rPr>
      <t xml:space="preserve">Ion transport, potassium transport, transport
</t>
    </r>
    <r>
      <rPr>
        <sz val="9"/>
        <rFont val="Segoe UI"/>
        <family val="2"/>
      </rPr>
      <t>Regulation of ion transmembrane transport; reproductive process; sperm-egg recognition</t>
    </r>
  </si>
  <si>
    <t>129300609
129302225</t>
  </si>
  <si>
    <t>rho GTPase-activating protein 4 (ARHGAP4)</t>
  </si>
  <si>
    <t>ENSG00000089820</t>
  </si>
  <si>
    <r>
      <rPr>
        <b/>
        <sz val="9"/>
        <rFont val="Segoe UI"/>
        <family val="2"/>
      </rPr>
      <t>GTPase activation</t>
    </r>
    <r>
      <rPr>
        <sz val="9"/>
        <rFont val="Segoe UI"/>
        <family val="2"/>
      </rPr>
      <t xml:space="preserve">
GTPase activator activity; identical protein binding; Rac GTPase binding; SH3/SH2 adaptor activity</t>
    </r>
  </si>
  <si>
    <t>Cytoskeleton organisation; negative regulation of axon extension; negative regulation of cell migration; negative regulation of fibroblast migration; regulation of small GTPase mediated signal transduction; Rho protein signal transduction</t>
  </si>
  <si>
    <t>protein Daple (CCDC88C)</t>
  </si>
  <si>
    <t>ENSG00000015133</t>
  </si>
  <si>
    <r>
      <t xml:space="preserve">Guanine-nucleotide releasing factor
</t>
    </r>
    <r>
      <rPr>
        <sz val="9"/>
        <rFont val="Segoe UI"/>
        <family val="2"/>
      </rPr>
      <t>dynein light intermediate chain binding; frizzled binding; G-protein alpha-subunit binding; guanyl-nucleotide exchange factor activity; identical protein binding; microtubule binding; PDZ domain binding; protein self-association</t>
    </r>
  </si>
  <si>
    <r>
      <rPr>
        <b/>
        <sz val="9"/>
        <rFont val="Segoe UI"/>
        <family val="2"/>
      </rPr>
      <t>Wnt signaling pathway</t>
    </r>
    <r>
      <rPr>
        <sz val="9"/>
        <rFont val="Segoe UI"/>
        <family val="2"/>
      </rPr>
      <t xml:space="preserve">
apical constriction; cytoplasmic microtubule organization; cytoskeleton-dependent intracellular transport; negative regulation of canonical Wnt signaling pathway; non-canonical Wnt signaling pathway; protein destabilization; regulation of protein phosphorylation; small GTPase mediated signal transduction; stress-activated protein kinase signaling cascade</t>
    </r>
  </si>
  <si>
    <t>somatostatin receptor type 2 (SSTR2)</t>
  </si>
  <si>
    <t>ENSG00000180616</t>
  </si>
  <si>
    <r>
      <t xml:space="preserve">G-protein coupled receptor, receptor, transducer
</t>
    </r>
    <r>
      <rPr>
        <sz val="9"/>
        <rFont val="Segoe UI"/>
        <family val="2"/>
      </rPr>
      <t xml:space="preserve">G protein-coupled receptor activity; neuropeptide binding; PDZ domain binding; peptide binding; somatostatin receptor activity </t>
    </r>
  </si>
  <si>
    <t>Adenylate cyclase-inhibiting G protein-coupled receptor signaling pathway; cellular response to estradiol stimulus; cellular response to glucocorticoid stimulus; cerebellum development; forebrain development; G protein-coupled receptor signaling pathway; G protein-coupled receptor signaling pathway, coupled to cyclic nucleotide second messenger; negative regulation of cell population proliferation; neuropeptide signaling pathway; peristalsis; regulation of muscle contraction; response to starvation; spermatogenesis</t>
  </si>
  <si>
    <t>kinase D-interacting substrate of 220 kDa isoform X4 (KIDINS220)</t>
  </si>
  <si>
    <t>ENSG00000134313</t>
  </si>
  <si>
    <t>PDZ domain binding; protein kinase regulator activity</t>
  </si>
  <si>
    <r>
      <rPr>
        <b/>
        <sz val="9"/>
        <rFont val="Segoe UI"/>
        <family val="2"/>
      </rPr>
      <t>Neurogenesis</t>
    </r>
    <r>
      <rPr>
        <sz val="9"/>
        <rFont val="Segoe UI"/>
        <family val="2"/>
      </rPr>
      <t xml:space="preserve">
Activation of MAPKK activity; cellular response to nerve growth factor stimulus; dendrite morphogenesis; in utero embryonic development; nerve growth factor signaling pathway; positive regulation of neuron projection development</t>
    </r>
  </si>
  <si>
    <t>8244634
8253420
8253668</t>
  </si>
  <si>
    <t>protein GREB1 (GREB1)</t>
  </si>
  <si>
    <t>ENSG00000196208</t>
  </si>
  <si>
    <t>BDNF/NT-3 growth factors receptor isoform X2 (NTRK2)</t>
  </si>
  <si>
    <t>ENSG00000148053</t>
  </si>
  <si>
    <r>
      <t xml:space="preserve">Developmental protein, kinase, receptor, transferase, Tyrosine-protein kinase
</t>
    </r>
    <r>
      <rPr>
        <sz val="9"/>
        <rFont val="Segoe UI"/>
        <family val="2"/>
      </rPr>
      <t>ATP binding; brain-derived neurotrophic factor-activated receptor activity; brain-derived neurotrophic factor binding; neurotrophin binding; neurotrophin receptor activity; protein homodimerisation activity; protein tyrosine kinase activity; transmembrane receptor protein tyrosine kinase activity</t>
    </r>
  </si>
  <si>
    <r>
      <t xml:space="preserve">Differentiation, neurogenesis
</t>
    </r>
    <r>
      <rPr>
        <sz val="9"/>
        <rFont val="Segoe UI"/>
        <family val="2"/>
      </rPr>
      <t>Activation of phospholipase C activity; brain-derived neurotrophic factor receptor signaling pathway; cellular response to: amino acid stimulus, brain-derived neurotrophic factor stimulus, nerve growth factor stiumulus; central nervous system neuron development; cerebral cortex development; circadian rhythm; feeding behaviour; glutamate secretion; learning; long-term synaptic porentiation; mechanoreceptor differentiation; myelination in peripheral nervous system; negative regulation of anoikis; negative regulation of neuron apoptotic process; nervous system development; neuronal action potential propagation; neuron differentiation; neuron migration; neurotrophin TRK receptor signaling pathway; oligodendrocyte differentiation; peripheral nervous system neuron development; positive regulation of: axonogenesis, cell population proliferation, gene expression, MAPK cascade, neuron projection development, non-membrane spanning protein tyrosine kinase activity, peptidyl-serine phosphorylation, phosphatidylinositol 3-kinase signaling, protein phosphorylation, synapse assembly; protein autophosphorylation; regulation of GTPase activity; regulation of MAPK cascade; regulation of protein kinase B signaling; retinol rod cell development; transmembrane receptor protein tyrosine kinase signaling pathway; trans-synaptic signaling by: BDNF, modulation synaptic transmission and neuropeptide, modulation synaptic transmission; vasculogenesis</t>
    </r>
  </si>
  <si>
    <t>max dimerization protein 4, partial (MXD4)</t>
  </si>
  <si>
    <t>ENSG00000123933</t>
  </si>
  <si>
    <r>
      <t xml:space="preserve">DNA-binding, repressor
</t>
    </r>
    <r>
      <rPr>
        <sz val="9"/>
        <rFont val="Segoe UI"/>
        <family val="2"/>
      </rPr>
      <t>DNA binding; DNA-binding transcription factor activity, RNA polymerase II-specific; protein dimerization activity; transcription corepressor activity</t>
    </r>
  </si>
  <si>
    <r>
      <t xml:space="preserve">Transcription, transcription regulation
</t>
    </r>
    <r>
      <rPr>
        <sz val="9"/>
        <rFont val="Segoe UI"/>
        <family val="2"/>
      </rPr>
      <t>Negative regulation of cell population proliferation; negative regulation of transcription by RNA polymerase II</t>
    </r>
  </si>
  <si>
    <t>127406622
127406552</t>
  </si>
  <si>
    <t>bone morphogenetic protein receptor type-1B isoform X1 (BMPR1B)</t>
  </si>
  <si>
    <t>ENSG00000138696</t>
  </si>
  <si>
    <r>
      <rPr>
        <b/>
        <sz val="9"/>
        <rFont val="Segoe UI"/>
        <family val="2"/>
      </rPr>
      <t xml:space="preserve">Kinase, Receptor, Serine/threonine-protein kinase, Transferase
</t>
    </r>
    <r>
      <rPr>
        <sz val="9"/>
        <rFont val="Segoe UI"/>
        <family val="2"/>
      </rPr>
      <t>ATP binding; metal ion binding; protein serine/threonine kinase activity; SMAD binding; transforming growth factor beta receptor activity, type I; transmembrane receptor protein serine/threonine kinase activity</t>
    </r>
  </si>
  <si>
    <r>
      <rPr>
        <b/>
        <sz val="9"/>
        <rFont val="Segoe UI"/>
        <family val="2"/>
      </rPr>
      <t xml:space="preserve">Chondrogenesis
</t>
    </r>
    <r>
      <rPr>
        <sz val="9"/>
        <rFont val="Segoe UI"/>
        <family val="2"/>
      </rPr>
      <t>BMP signaling pathway; cartilage condensation; cellular response to BMP stiumulus; cellular response to growth factor stimulus; chondrocyte development; dorsal/ventral pattern formation; endochondral bone morphogenesis; eye development; inflammatory response; limb morphogenesis; negative regulation of chondrocyte proliferation; ovarian cumulus expansion; ovulation cycle; positive regulation of: bone mineralisation, cartilage development, cell differentiation, chondrocyte differentiation, extrinsic apoptotic signaling pathway via death domain receptors, osteoblast differentiation, transcription by RNA polymerase II; protein phosphorylation; proteoglycan biosynthetic process; retina development in camera-type eye; retinal ganglion cell axon guidance; skeletal system development</t>
    </r>
  </si>
  <si>
    <t>91451206
91451367</t>
  </si>
  <si>
    <t>tyrosine-protein phosphatase non-receptor type 3 isoform X9 (PTPN3)</t>
  </si>
  <si>
    <t>ENSG00000070159</t>
  </si>
  <si>
    <t>Signal transduction; cytokine signaling in immune system</t>
  </si>
  <si>
    <r>
      <rPr>
        <b/>
        <sz val="9"/>
        <rFont val="Segoe UI"/>
        <family val="2"/>
      </rPr>
      <t xml:space="preserve">Hydrolase, protein phosphatase
</t>
    </r>
    <r>
      <rPr>
        <sz val="9"/>
        <rFont val="Segoe UI"/>
        <family val="2"/>
      </rPr>
      <t>ATPase binding; cytoskeletal protein binding; phosphotyrosine residue binding; protein tyrosine phosphatase activity; sodium channel regulator activity</t>
    </r>
  </si>
  <si>
    <t>Liver regeneration; negative regulation of epidermal growth factor receptor signaling pathway; negative regulation of membrane protein ectodomain proteolysis; negative regulation of mitotic cell cycle; protein dephosphorylation; regulation of membrane depolarization during action potential; regulation of sodium ion transmembrane transporter activity</t>
  </si>
  <si>
    <t>laminin subunit beta-3 (LAMB3)</t>
  </si>
  <si>
    <t>ENSG00000196878</t>
  </si>
  <si>
    <t>Signal transduction; extracellular matrix organization; cell-cell communication</t>
  </si>
  <si>
    <r>
      <rPr>
        <b/>
        <sz val="9"/>
        <rFont val="Segoe UI"/>
        <family val="2"/>
      </rPr>
      <t>Cell adhesion</t>
    </r>
    <r>
      <rPr>
        <sz val="9"/>
        <rFont val="Segoe UI"/>
        <family val="2"/>
      </rPr>
      <t xml:space="preserve">
animal organ morphogenesis; basement membrane assembly; brown fat cell differentiation; cell migration; endodermal cell differentiation; epidermis development; extracellular matrix organization; hemidesmosome assembly; substrate adhesion-dependent cell spreading; tissue development</t>
    </r>
  </si>
  <si>
    <t>52048449
52048502</t>
  </si>
  <si>
    <t xml:space="preserve">multiple PDZ domain protein (MPDZ) </t>
  </si>
  <si>
    <t>ENSG00000107186</t>
  </si>
  <si>
    <t>Signal transduction; transcription</t>
  </si>
  <si>
    <t>Protein C-terminus binding</t>
  </si>
  <si>
    <r>
      <rPr>
        <b/>
        <sz val="9"/>
        <rFont val="Segoe UI"/>
        <family val="2"/>
      </rPr>
      <t xml:space="preserve">Host-virus interaction
</t>
    </r>
    <r>
      <rPr>
        <sz val="9"/>
        <rFont val="Segoe UI"/>
        <family val="2"/>
      </rPr>
      <t>Cell adhesion; viral process</t>
    </r>
  </si>
  <si>
    <t>mucolipin-2 isoform X1 (MCOLN2)</t>
  </si>
  <si>
    <t>ENSG00000153898</t>
  </si>
  <si>
    <r>
      <rPr>
        <b/>
        <sz val="9"/>
        <rFont val="Segoe UI"/>
        <family val="2"/>
      </rPr>
      <t xml:space="preserve">Calcium channel, ion channel
</t>
    </r>
    <r>
      <rPr>
        <sz val="9"/>
        <rFont val="Segoe UI"/>
        <family val="2"/>
      </rPr>
      <t>Identical protein binding; NAADP-sensitive calcium-release channel activity</t>
    </r>
  </si>
  <si>
    <r>
      <rPr>
        <b/>
        <sz val="9"/>
        <rFont val="Segoe UI"/>
        <family val="2"/>
      </rPr>
      <t xml:space="preserve">Adaptive immunity, calcium transport, immunity, innate immunity, ion transport, protein transport, transport
</t>
    </r>
    <r>
      <rPr>
        <sz val="9"/>
        <rFont val="Segoe UI"/>
        <family val="2"/>
      </rPr>
      <t>Adaptive immune response; calcium ion transmembrane transport; chemokine (C-C motif) ligand 2 secretion; innate immune response; macrophage migration; neutrophil migration; positive regulation of: chemokine (C-C motif) ligand 5 production, chemokine (C-X-C motif) ligand 2 production, macrophage inflammatory protein 1 alpha production, monocyte chemotactic protein-1 production</t>
    </r>
  </si>
  <si>
    <t>solute carrier family 22 member 11, partial (SLC22A11)</t>
  </si>
  <si>
    <t>ENSG00000168065</t>
  </si>
  <si>
    <t>Inorganic anion exchanger activity; organic anion transmembrane transporter activity; sodium-independent organic anion transmembrane transporter activity</t>
  </si>
  <si>
    <r>
      <rPr>
        <b/>
        <sz val="9"/>
        <rFont val="Segoe UI"/>
        <family val="2"/>
      </rPr>
      <t>Ion transport, transport</t>
    </r>
    <r>
      <rPr>
        <sz val="9"/>
        <rFont val="Segoe UI"/>
        <family val="2"/>
      </rPr>
      <t xml:space="preserve">
Organic anion transport; urate metabolic process</t>
    </r>
  </si>
  <si>
    <t>49617992
49618036</t>
  </si>
  <si>
    <t>Niemann-Pick C1 protein (NPC1)</t>
  </si>
  <si>
    <r>
      <rPr>
        <b/>
        <sz val="9"/>
        <rFont val="Segoe UI"/>
        <family val="2"/>
      </rPr>
      <t>Host cell receptor for virus entry, Receptor</t>
    </r>
    <r>
      <rPr>
        <sz val="9"/>
        <rFont val="Segoe UI"/>
        <family val="2"/>
      </rPr>
      <t xml:space="preserve">
cholesterol binding; signaling receptor activity; sterol transporter activity; transmembrane signaling receptor activity; virus receptor activity</t>
    </r>
  </si>
  <si>
    <r>
      <rPr>
        <b/>
        <sz val="9"/>
        <rFont val="Segoe UI"/>
        <family val="2"/>
      </rPr>
      <t>Cholesterol metabolism, Host-virus interaction, Lipid metabolism, Lipid transport, Steroid metabolism, Sterol metabolism, Transport</t>
    </r>
    <r>
      <rPr>
        <sz val="9"/>
        <rFont val="Segoe UI"/>
        <family val="2"/>
      </rPr>
      <t xml:space="preserve">
adult walking behavior; autophagy; bile acid metabolic process; cellular response to low-density lipoprotein particle stimulus; cellular response to steroid hormone stimulus; cholesterol efflux; cholesterol homeostasis; cholesterol metabolic process; cholesterol transport; endocytosis; establishment of protein localization to membrane; intracellular cholesterol transport; low-density lipoprotein particle clearance; lysosomal transport; membrane raft organization; negative regulation of cell death; negative regulation of macroautophagy; protein glycosylation; response to cadmium ion; response to drug; viral entry into host cell</t>
    </r>
  </si>
  <si>
    <t>Sodium/hydrogen exchanger (SLC9A4)</t>
  </si>
  <si>
    <t>ENSG00000180251</t>
  </si>
  <si>
    <t>potassium:proton antiporter activity; sodium:proton antiporter activity</t>
  </si>
  <si>
    <r>
      <rPr>
        <b/>
        <sz val="9"/>
        <rFont val="Segoe UI"/>
        <family val="2"/>
      </rPr>
      <t xml:space="preserve">Antiport, Ion transport, Sodium transport, Transport
</t>
    </r>
    <r>
      <rPr>
        <sz val="9"/>
        <rFont val="Segoe UI"/>
        <family val="2"/>
      </rPr>
      <t>epithelial cell development; gastric acid secretion; potassium ion transmembrane transport; regulation of intracellular pH; sodium ion import across plasma membrane</t>
    </r>
  </si>
  <si>
    <t>85670408
85676889
85676936
85676949
85676953
85677655
85677676
85677677
85677728
85677830
85560398
85676896</t>
  </si>
  <si>
    <t>sodium/hydrogen exchanger 2 (SLC9A2)</t>
  </si>
  <si>
    <t>ENSG00000115616</t>
  </si>
  <si>
    <t>Potassium:proton antiporter activity; sodium:proton antiporter activity</t>
  </si>
  <si>
    <r>
      <t xml:space="preserve">Antiport, ion transport, sodium transport, transport
</t>
    </r>
    <r>
      <rPr>
        <sz val="9"/>
        <rFont val="Segoe UI"/>
        <family val="2"/>
      </rPr>
      <t>Ion transport; potassium ion transmembrane transport; protein localisation; regulation of intracellular pH; sodium ion import across plasma membrane</t>
    </r>
  </si>
  <si>
    <t>volume-regulated anion channel subunit LRRC8A (LRRC8A)</t>
  </si>
  <si>
    <t>ENSG00000136802</t>
  </si>
  <si>
    <r>
      <t xml:space="preserve">Ion channel
</t>
    </r>
    <r>
      <rPr>
        <sz val="9"/>
        <rFont val="Segoe UI"/>
        <family val="2"/>
      </rPr>
      <t>Identical protein binding; volume-sensitive anion channel activity</t>
    </r>
  </si>
  <si>
    <r>
      <rPr>
        <b/>
        <sz val="9"/>
        <rFont val="Segoe UI"/>
        <family val="2"/>
      </rPr>
      <t xml:space="preserve">Differentiation, ion transport, transport
</t>
    </r>
    <r>
      <rPr>
        <sz val="9"/>
        <rFont val="Segoe UI"/>
        <family val="2"/>
      </rPr>
      <t>Anion transmembrane transport; anion transport; aspartate transmembrane transport; cell volume homeostasis; pre-B cell differentiation; protein hexamerization; response to osmotic stress; taurine transport; transmembrane transport</t>
    </r>
  </si>
  <si>
    <t>12188138
12188223
12188314
12189097</t>
  </si>
  <si>
    <t>dysbindin (Dtnbp1)</t>
  </si>
  <si>
    <t>ENSG00000047579</t>
  </si>
  <si>
    <r>
      <rPr>
        <b/>
        <sz val="9"/>
        <rFont val="Segoe UI"/>
        <family val="2"/>
      </rPr>
      <t xml:space="preserve">Sensory transduction
</t>
    </r>
    <r>
      <rPr>
        <sz val="9"/>
        <rFont val="Segoe UI"/>
        <family val="2"/>
      </rPr>
      <t>Actin cytoskeleton reorganization; anterograde axonal transport; anterograde synaptic vesicle transport; blood coagulation; dendrite morphogenesis; muscle organ development; negative regulation of: dendritic spine morphogenesis, neuron death, protein binding, protein serine/threonine kinase activity; neuron projection development; neuron projection morphogenesis; organelle organisation; platelet dense granule organization; positive regulation of: gene expression, glutamate neurotransmitter secretion in response to membrane depolarization, neurotransmitter secretion, protein phosphorylation, receptor internalization; regulation of: dopamine receptor signaling pathway, dopamine secretion, JUN kinase activity, synaptic vesicle exocytosis</t>
    </r>
  </si>
  <si>
    <t>99789207
99790287</t>
  </si>
  <si>
    <t>synaptotagmin-like protein 1 isoform X2 (SYTL1)</t>
  </si>
  <si>
    <t>ENSG00000142765</t>
  </si>
  <si>
    <t>Neurexin family protein binding; Rab GTPase binding</t>
  </si>
  <si>
    <r>
      <rPr>
        <b/>
        <sz val="9"/>
        <rFont val="Segoe UI"/>
        <family val="2"/>
      </rPr>
      <t xml:space="preserve">Exocytosis
</t>
    </r>
    <r>
      <rPr>
        <sz val="9"/>
        <rFont val="Segoe UI"/>
        <family val="2"/>
      </rPr>
      <t>Exocytosis; intracellular protein transport</t>
    </r>
  </si>
  <si>
    <t>ral GTPase-activating protein subunit alpha-2 isoform X2 (RALGAPA2)</t>
  </si>
  <si>
    <t>ENSG00000188559</t>
  </si>
  <si>
    <r>
      <t xml:space="preserve">GTPase activation
</t>
    </r>
    <r>
      <rPr>
        <sz val="9"/>
        <rFont val="Segoe UI"/>
        <family val="2"/>
      </rPr>
      <t>Activation of GTPase activity; regulation of small GTPase mediated signal transduction</t>
    </r>
  </si>
  <si>
    <t>GTPase activator activity; protein heterodimerization activity</t>
  </si>
  <si>
    <t>neuroblastoma-amplified sequence (NBAS)</t>
  </si>
  <si>
    <t>ENSG00000151779</t>
  </si>
  <si>
    <t>SNARE binding</t>
  </si>
  <si>
    <r>
      <rPr>
        <b/>
        <sz val="9"/>
        <rFont val="Segoe UI"/>
        <family val="2"/>
      </rPr>
      <t>Protein transport, transport</t>
    </r>
    <r>
      <rPr>
        <sz val="9"/>
        <rFont val="Segoe UI"/>
        <family val="2"/>
      </rPr>
      <t xml:space="preserve">
Negative regulation of nuclear-transcribed mRNA catabolic process, nonsense-mediated decay; nuclear-transcribed mRNA catabolic process; protein transport; retrograde vesicle-mediated transport, Golgi to endoplasmic reticulum</t>
    </r>
  </si>
  <si>
    <t>Pathway identifier</t>
  </si>
  <si>
    <t>Pathway name</t>
  </si>
  <si>
    <t>Entities found</t>
  </si>
  <si>
    <t>Entities total</t>
  </si>
  <si>
    <t>Submitted entities found</t>
  </si>
  <si>
    <t>R-HSA-168256</t>
  </si>
  <si>
    <t>ENSG00000101096;ENSG00000104365;ENSG00000127241;ENSG00000198286;ENSG00000177885;ENSG00000242689;ENSG00000119682;ENSG00000198668;ENSG00000108828;ENSG00000172794;ENSG00000138674;ENSG00000150760;ENSG00000115232;ENSG00000167004;ENSG00000136153;ENSG00000115091;ENSG00000100345;ENSG00000123268;ENSG00000141510;ENSG00000107643;ENSG00000171791;ENSG00000068831;ENSG00000165192;ENSG00000196455;ENSG00000138685;ENSG00000113520;ENSG00000093072;ENSG00000081307;ENSG00000171931;ENSG00000186074;ENSG00000183580;ENSG00000170759;ENSG00000100453;ENSG00000104671;ENSG00000122861</t>
  </si>
  <si>
    <t>R-HSA-392499</t>
  </si>
  <si>
    <t>ENSG00000051108;ENSG00000068024;ENSG00000049323;ENSG00000122194;ENSG00000151150;ENSG00000116406;ENSG00000198668;ENSG00000172794;ENSG00000138674;ENSG00000152127;ENSG00000145536;ENSG00000142784;ENSG00000138134;ENSG00000167004;ENSG00000136153;ENSG00000141030;ENSG00000141510;ENSG00000147677;ENSG00000064393;ENSG00000197121;ENSG00000164916;ENSG00000165192;ENSG00000110075;ENSG00000093072;ENSG00000171931;ENSG00000166685;ENSG00000183580;ENSG00000170759;ENSG00000100453;ENSG00000144057;ENSG00000164742;ENSG00000104671;ENSG00000181789;ENSG00000122641;ENSG00000185900</t>
  </si>
  <si>
    <t>R-HSA-162582</t>
  </si>
  <si>
    <t>Signal Transduction</t>
  </si>
  <si>
    <t>ENSG00000104365;ENSG00000068024;ENSG00000177885;ENSG00000040275;ENSG00000122194;ENSG00000113712;ENSG00000166908;ENSG00000198668;ENSG00000072042;ENSG00000138795;ENSG00000150760;ENSG00000174808;ENSG00000115091;ENSG00000100345;ENSG00000123268;ENSG00000048052;ENSG00000101892;ENSG00000141510;ENSG00000107643;ENSG00000132964;ENSG00000171791;ENSG00000068831;ENSG00000196455;ENSG00000138685;ENSG00000134489;ENSG00000144857;ENSG00000170759;ENSG00000110090;ENSG00000100453;ENSG00000069482;ENSG00000164742;ENSG00000122641</t>
  </si>
  <si>
    <t>R-HSA-1430728</t>
  </si>
  <si>
    <t>ENSG00000073734;ENSG00000084090;ENSG00000068366;ENSG00000166908;ENSG00000198721;ENSG00000198668;ENSG00000072042;ENSG00000197217;ENSG00000138135;ENSG00000171766;ENSG00000138193;ENSG00000182022;ENSG00000143774;ENSG00000137817;ENSG00000080819;ENSG00000093010;ENSG00000132964;ENSG00000131979;ENSG00000006007;ENSG00000196455;ENSG00000198216;ENSG00000170323;ENSG00000133313;ENSG00000130540;ENSG00000159082;ENSG00000110090;ENSG00000087157;ENSG00000164742;ENSG00000168528</t>
  </si>
  <si>
    <t>R-HSA-597592</t>
  </si>
  <si>
    <t>Post-translational protein modification</t>
  </si>
  <si>
    <t>ENSG00000068024;ENSG00000049323;ENSG00000151150;ENSG00000116406;ENSG00000198668;ENSG00000172794;ENSG00000138674;ENSG00000152127;ENSG00000145536;ENSG00000142784;ENSG00000138134;ENSG00000167004;ENSG00000136153;ENSG00000141030;ENSG00000141510;ENSG00000064393;ENSG00000197121;ENSG00000164916;ENSG00000165192;ENSG00000110075;ENSG00000171931;ENSG00000166685;ENSG00000183580;ENSG00000144057;ENSG00000164742;ENSG00000104671;ENSG00000181789;ENSG00000185900</t>
  </si>
  <si>
    <t>R-HSA-1643685</t>
  </si>
  <si>
    <t>ENSG00000104365;ENSG00000073734;ENSG00000068024;ENSG00000177885;ENSG00000113712;ENSG00000198668;ENSG00000072042;ENSG00000150760;ENSG00000152127;ENSG00000145536;ENSG00000115232;ENSG00000174808;ENSG00000115091;ENSG00000100345;ENSG00000048052;ENSG00000137817;ENSG00000093010;ENSG00000107643;ENSG00000132964;ENSG00000196455;ENSG00000064995;ENSG00000138685;ENSG00000079215;ENSG00000142319;ENSG00000100453;ENSG00000164742</t>
  </si>
  <si>
    <t>R-HSA-1266738</t>
  </si>
  <si>
    <t>Developmental Biology</t>
  </si>
  <si>
    <t>ENSG00000107643;ENSG00000135439;ENSG00000177885;ENSG00000132964;ENSG00000179242;ENSG00000006607;ENSG00000151150;ENSG00000134121;ENSG00000138685;ENSG00000138795;ENSG00000170323;ENSG00000150760;ENSG00000164199;ENSG00000152818;ENSG00000144857;ENSG00000115091;ENSG00000100345;ENSG00000182168;ENSG00000147852</t>
  </si>
  <si>
    <t>R-HSA-1280218</t>
  </si>
  <si>
    <t>Adaptive Immune System</t>
  </si>
  <si>
    <t>ENSG00000101096;ENSG00000104365;ENSG00000198286;ENSG00000177885;ENSG00000068831;ENSG00000165192;ENSG00000119682;ENSG00000198668;ENSG00000138674;ENSG00000081307;ENSG00000171931;ENSG00000186074;ENSG00000115232;ENSG00000167004;ENSG00000183580;ENSG00000170759;ENSG00000136153;ENSG00000104671</t>
  </si>
  <si>
    <t>R-HSA-168249</t>
  </si>
  <si>
    <t>Innate Immune System</t>
  </si>
  <si>
    <t>ENSG00000101096;ENSG00000104365;ENSG00000107643;ENSG00000127241;ENSG00000198286;ENSG00000177885;ENSG00000068831;ENSG00000171791;ENSG00000196455;ENSG00000198668;ENSG00000108828;ENSG00000172794;ENSG00000093072;ENSG00000150760;ENSG00000115091;ENSG00000100345;ENSG00000123268;ENSG00000100453;ENSG00000122861</t>
  </si>
  <si>
    <t>R-HSA-5653656</t>
  </si>
  <si>
    <t>ENSG00000127241;ENSG00000177885;ENSG00000151150;ENSG00000198668;ENSG00000073060;ENSG00000138674;ENSG00000110075;ENSG00000166685;ENSG00000159082;ENSG00000170759;ENSG00000141030;ENSG00000089006;ENSG00000174808;ENSG00000115091;ENSG00000100345;ENSG00000104671;ENSG00000181789</t>
  </si>
  <si>
    <t>R-HSA-74160</t>
  </si>
  <si>
    <t>Gene expression (Transcription)</t>
  </si>
  <si>
    <t>ENSG00000183955;ENSG00000101096;ENSG00000064393;ENSG00000076108;ENSG00000068024;ENSG00000132964;ENSG00000166908;ENSG00000064995;ENSG00000198668;ENSG00000138795;ENSG00000115232;ENSG00000100227;ENSG00000048052;ENSG00000164742;ENSG00000101892;ENSG00000141510</t>
  </si>
  <si>
    <t>R-HSA-73857</t>
  </si>
  <si>
    <t>RNA Polymerase II Transcription</t>
  </si>
  <si>
    <t>ENSG00000183955;ENSG00000101096;ENSG00000064393;ENSG00000068024;ENSG00000132964;ENSG00000166908;ENSG00000064995;ENSG00000198668;ENSG00000138795;ENSG00000115232;ENSG00000100227;ENSG00000048052;ENSG00000164742;ENSG00000101892;ENSG00000141510</t>
  </si>
  <si>
    <t>R-HSA-199991</t>
  </si>
  <si>
    <t>Membrane Trafficking</t>
  </si>
  <si>
    <t>ENSG00000177885;ENSG00000151150;ENSG00000198668;ENSG00000138674;ENSG00000110075;ENSG00000166685;ENSG00000159082;ENSG00000170759;ENSG00000141030;ENSG00000089006;ENSG00000174808;ENSG00000115091;ENSG00000100345;ENSG00000104671;ENSG00000181789</t>
  </si>
  <si>
    <t>R-HSA-212436</t>
  </si>
  <si>
    <t>Generic Transcription Pathway</t>
  </si>
  <si>
    <t>ENSG00000183955;ENSG00000101096;ENSG00000064393;ENSG00000068024;ENSG00000132964;ENSG00000166908;ENSG00000064995;ENSG00000198668;ENSG00000138795;ENSG00000115232;ENSG00000048052;ENSG00000164742;ENSG00000101892;ENSG00000141510</t>
  </si>
  <si>
    <t>R-HSA-449147</t>
  </si>
  <si>
    <t>Signaling by Interleukins</t>
  </si>
  <si>
    <t>ENSG00000104365;ENSG00000107643;ENSG00000177885;ENSG00000171791;ENSG00000242689;ENSG00000123268;ENSG00000100453;ENSG00000138685;ENSG00000113520;ENSG00000141510</t>
  </si>
  <si>
    <t>R-HSA-1280215</t>
  </si>
  <si>
    <t>Cytokine Signaling in Immune system</t>
  </si>
  <si>
    <t>R-HSA-556833</t>
  </si>
  <si>
    <t>Metabolism of lipids</t>
  </si>
  <si>
    <t>ENSG00000073734;ENSG00000084090;ENSG00000132964;ENSG00000068366;ENSG00000166908;ENSG00000006007;ENSG00000198721;ENSG00000196455;ENSG00000138135;ENSG00000170323;ENSG00000159082;ENSG00000110090;ENSG00000087157</t>
  </si>
  <si>
    <t>R-HSA-5663205</t>
  </si>
  <si>
    <t>Infectious disease</t>
  </si>
  <si>
    <t>ENSG00000137817;ENSG00000107643;ENSG00000093010;ENSG00000177885;ENSG00000196455;ENSG00000064995;ENSG00000198668;ENSG00000150760;ENSG00000152127;ENSG00000115232;ENSG00000115091;ENSG00000100345;ENSG00000100453;ENSG00000164742</t>
  </si>
  <si>
    <t>R-HSA-9675108</t>
  </si>
  <si>
    <t>Nervous system development</t>
  </si>
  <si>
    <t>ENSG00000107643;ENSG00000135439;ENSG00000177885;ENSG00000006607;ENSG00000151150;ENSG00000134121;ENSG00000150760;ENSG00000164199;ENSG00000152818;ENSG00000115091;ENSG00000100345;ENSG00000182168;ENSG00000147852</t>
  </si>
  <si>
    <t>R-HSA-109582</t>
  </si>
  <si>
    <t>ENSG00000119699;ENSG00000115232;ENSG00000138430;ENSG00000177885;ENSG00000170759;ENSG00000122194;ENSG00000068831;ENSG00000198668;ENSG00000150760;ENSG00000155657;ENSG00000141510;ENSG00000122861</t>
  </si>
  <si>
    <t>R-HSA-112316</t>
  </si>
  <si>
    <t>Neuronal System</t>
  </si>
  <si>
    <t>ENSG00000093010;ENSG00000126243;ENSG00000079215;ENSG00000100433;ENSG00000142319;ENSG00000198668;ENSG00000198216;ENSG00000164742;ENSG00000157445;ENSG00000021645</t>
  </si>
  <si>
    <t>R-HSA-422475</t>
  </si>
  <si>
    <t>Axon guidance</t>
  </si>
  <si>
    <t>ENSG00000107643;ENSG00000135439;ENSG00000177885;ENSG00000006607;ENSG00000151150;ENSG00000115091;ENSG00000100345;ENSG00000134121;ENSG00000182168;ENSG00000150760;ENSG00000147852</t>
  </si>
  <si>
    <t>R-HSA-446203</t>
  </si>
  <si>
    <t>Asparagine N-linked glycosylation</t>
  </si>
  <si>
    <t>ENSG00000166685;ENSG00000167004;ENSG00000151150;ENSG00000116406;ENSG00000138674;ENSG00000144057;ENSG00000110075;ENSG00000152127;ENSG00000104671;ENSG00000181789</t>
  </si>
  <si>
    <t>R-HSA-1474244</t>
  </si>
  <si>
    <t>Extracellular matrix organization</t>
  </si>
  <si>
    <t>ENSG00000119699;ENSG00000145536;ENSG00000115232;ENSG00000049323;ENSG00000122194;ENSG00000130508;ENSG00000100453;ENSG00000038295;ENSG00000138685</t>
  </si>
  <si>
    <t>R-HSA-983169</t>
  </si>
  <si>
    <t>Class I MHC mediated antigen processing &amp; presentation</t>
  </si>
  <si>
    <t>ENSG00000104365;ENSG00000167004;ENSG00000183580;ENSG00000136153;ENSG00000165192;ENSG00000119682;ENSG00000138674;ENSG00000081307;ENSG00000171931</t>
  </si>
  <si>
    <t>R-HSA-5663202</t>
  </si>
  <si>
    <t>Diseases of signal transduction by growth factor receptors and second messengers</t>
  </si>
  <si>
    <t>ENSG00000068024;ENSG00000177885;ENSG00000132964;ENSG00000174808;ENSG00000113712;ENSG00000048052;ENSG00000198668;ENSG00000138685</t>
  </si>
  <si>
    <t>R-HSA-1640170</t>
  </si>
  <si>
    <t>Cell Cycle</t>
  </si>
  <si>
    <t>ENSG00000183955;ENSG00000214367;ENSG00000183580;ENSG00000040275;ENSG00000110075;ENSG00000167513;ENSG00000141510;ENSG00000174799</t>
  </si>
  <si>
    <t>R-HSA-9658195</t>
  </si>
  <si>
    <t>Leishmania infection</t>
  </si>
  <si>
    <t>ENSG00000107643;ENSG00000177885;ENSG00000115091;ENSG00000100345;ENSG00000198668;ENSG00000100453;ENSG00000150760;ENSG00000164742</t>
  </si>
  <si>
    <t>R-HSA-69278</t>
  </si>
  <si>
    <t>Cell Cycle, Mitotic</t>
  </si>
  <si>
    <t>ENSG00000183955;ENSG00000214367;ENSG00000183580;ENSG00000040275;ENSG00000167513;ENSG00000141510;ENSG00000174799</t>
  </si>
  <si>
    <t>R-HSA-9006934</t>
  </si>
  <si>
    <t>Signaling by Receptor Tyrosine Kinases</t>
  </si>
  <si>
    <t>ENSG00000177885;ENSG00000122194;ENSG00000174808;ENSG00000196455;ENSG00000123268;ENSG00000198668;ENSG00000138685;ENSG00000150760</t>
  </si>
  <si>
    <t>R-HSA-382551</t>
  </si>
  <si>
    <t>ENSG00000107798;ENSG00000079215;ENSG00000142319;ENSG00000198668;ENSG00000141458;ENSG00000073060;ENSG00000164742;ENSG00000147852</t>
  </si>
  <si>
    <t>R-HSA-388396</t>
  </si>
  <si>
    <t>GPCR downstream signalling</t>
  </si>
  <si>
    <t>ENSG00000177885;ENSG00000068831;ENSG00000198668;ENSG00000072042;ENSG00000134489;ENSG00000069482;ENSG00000164742</t>
  </si>
  <si>
    <t>R-HSA-372790</t>
  </si>
  <si>
    <t>Signaling by GPCR</t>
  </si>
  <si>
    <t>R-HSA-6785807</t>
  </si>
  <si>
    <t>Interleukin-4 and Interleukin-13 signaling</t>
  </si>
  <si>
    <t>ENSG00000171791;ENSG00000138685;ENSG00000113520;ENSG00000141510</t>
  </si>
  <si>
    <t>R-HSA-948021</t>
  </si>
  <si>
    <t>Transport to the Golgi and subsequent modification</t>
  </si>
  <si>
    <t>ENSG00000166685;ENSG00000151150;ENSG00000138674;ENSG00000110075;ENSG00000152127;ENSG00000104671;ENSG00000181789</t>
  </si>
  <si>
    <t>R-HSA-2454202</t>
  </si>
  <si>
    <t>Fc epsilon receptor (FCERI) signaling</t>
  </si>
  <si>
    <t>ENSG00000101096;ENSG00000104365;ENSG00000107643;ENSG00000198286;ENSG00000177885;ENSG00000068831;ENSG00000198668</t>
  </si>
  <si>
    <t>R-HSA-76002</t>
  </si>
  <si>
    <t>Platelet activation, signaling and aggregation</t>
  </si>
  <si>
    <t>ENSG00000119699;ENSG00000138430;ENSG00000177885;ENSG00000122194;ENSG00000068831;ENSG00000198668;ENSG00000155657</t>
  </si>
  <si>
    <t>R-HSA-195258</t>
  </si>
  <si>
    <t>RHO GTPase Effectors</t>
  </si>
  <si>
    <t>ENSG00000177885;ENSG00000040275;ENSG00000170759;ENSG00000115091;ENSG00000100345;ENSG00000196455;ENSG00000198668</t>
  </si>
  <si>
    <t>R-HSA-112315</t>
  </si>
  <si>
    <t>Transmission across Chemical Synapses</t>
  </si>
  <si>
    <t>ENSG00000093010;ENSG00000079215;ENSG00000142319;ENSG00000198668;ENSG00000198216;ENSG00000164742;ENSG00000157445</t>
  </si>
  <si>
    <t>R-HSA-9006925</t>
  </si>
  <si>
    <t>Intracellular signaling by second messengers</t>
  </si>
  <si>
    <t>ENSG00000177885;ENSG00000166908;ENSG00000174808;ENSG00000198668;ENSG00000138685;ENSG00000164742;ENSG00000141510</t>
  </si>
  <si>
    <t>R-HSA-194315</t>
  </si>
  <si>
    <t>Signaling by Rho GTPases</t>
  </si>
  <si>
    <t>R-HSA-199977</t>
  </si>
  <si>
    <t>ER to Golgi Anterograde Transport</t>
  </si>
  <si>
    <t>ENSG00000166685;ENSG00000151150;ENSG00000138674;ENSG00000110075;ENSG00000181789;ENSG00000104671</t>
  </si>
  <si>
    <t>R-HSA-5633007</t>
  </si>
  <si>
    <t>Regulation of TP53 Activity</t>
  </si>
  <si>
    <t>ENSG00000183955;ENSG00000064393;ENSG00000166908;ENSG00000064995;ENSG00000141510</t>
  </si>
  <si>
    <t>R-HSA-8951664</t>
  </si>
  <si>
    <t>Neddylation</t>
  </si>
  <si>
    <t>ENSG00000142784;ENSG00000183580;ENSG00000136153;ENSG00000141030;ENSG00000165192;ENSG00000171931</t>
  </si>
  <si>
    <t>R-HSA-157118</t>
  </si>
  <si>
    <t>Signaling by NOTCH</t>
  </si>
  <si>
    <t>ENSG00000068024;ENSG00000132964;ENSG00000048052;ENSG00000100453;ENSG00000141510</t>
  </si>
  <si>
    <t>R-HSA-983168</t>
  </si>
  <si>
    <t>Antigen processing: Ubiquitination &amp; Proteasome degradation</t>
  </si>
  <si>
    <t>ENSG00000183580;ENSG00000136153;ENSG00000165192;ENSG00000119682;ENSG00000081307;ENSG00000171931</t>
  </si>
  <si>
    <t>R-HSA-1483257</t>
  </si>
  <si>
    <t>Phospholipid metabolism</t>
  </si>
  <si>
    <t>ENSG00000159082;ENSG00000084090;ENSG00000166908;ENSG00000006007;ENSG00000196455;ENSG00000087157</t>
  </si>
  <si>
    <t>R-HSA-9006931</t>
  </si>
  <si>
    <t>Signaling by Nuclear Receptors</t>
  </si>
  <si>
    <t>ENSG00000171791;ENSG00000174808;ENSG00000110090;ENSG00000198668;ENSG00000072042</t>
  </si>
  <si>
    <t>R-HSA-3700989</t>
  </si>
  <si>
    <t>Transcriptional Regulation by TP53</t>
  </si>
  <si>
    <t>R-HSA-418594</t>
  </si>
  <si>
    <t>G alpha (i) signalling events</t>
  </si>
  <si>
    <t>ENSG00000198668;ENSG00000072042;ENSG00000134489;ENSG00000069482;ENSG00000164742</t>
  </si>
  <si>
    <t>R-HSA-109606</t>
  </si>
  <si>
    <t>Intrinsic Pathway for Apoptosis</t>
  </si>
  <si>
    <t>ENSG00000107643;ENSG00000171791;ENSG00000100453;ENSG00000141510</t>
  </si>
  <si>
    <t>R-HSA-8878159</t>
  </si>
  <si>
    <t>Transcriptional regulation by RUNX3</t>
  </si>
  <si>
    <t>ENSG00000115232;ENSG00000068024;ENSG00000138795;ENSG00000141510</t>
  </si>
  <si>
    <t>R-HSA-114608</t>
  </si>
  <si>
    <t xml:space="preserve">Platelet degranulation </t>
  </si>
  <si>
    <t>ENSG00000119699;ENSG00000138430;ENSG00000122194;ENSG00000198668;ENSG00000155657</t>
  </si>
  <si>
    <t>R-HSA-76005</t>
  </si>
  <si>
    <t>Response to elevated platelet cytosolic Ca2+</t>
  </si>
  <si>
    <t>R-HSA-381119</t>
  </si>
  <si>
    <t>Unfolded Protein Response (UPR)</t>
  </si>
  <si>
    <t>ENSG00000051108;ENSG00000138674;ENSG00000164742</t>
  </si>
  <si>
    <t>R-HSA-8856828</t>
  </si>
  <si>
    <t>Clathrin-mediated endocytosis</t>
  </si>
  <si>
    <t>ENSG00000159082;ENSG00000177885;ENSG00000141030;ENSG00000174808;ENSG00000115091</t>
  </si>
  <si>
    <t>R-HSA-109581</t>
  </si>
  <si>
    <t>Apoptosis</t>
  </si>
  <si>
    <t>R-HSA-983705</t>
  </si>
  <si>
    <t>Signaling by the B Cell Receptor (BCR)</t>
  </si>
  <si>
    <t>ENSG00000104365;ENSG00000101096;ENSG00000198286;ENSG00000177885;ENSG00000198668</t>
  </si>
  <si>
    <t>R-HSA-6811442</t>
  </si>
  <si>
    <t>Intra-Golgi and retrograde Golgi-to-ER traffic</t>
  </si>
  <si>
    <t>ENSG00000166685;ENSG00000170759;ENSG00000181789;ENSG00000104671</t>
  </si>
  <si>
    <t>R-HSA-5357801</t>
  </si>
  <si>
    <t>Programmed Cell Death</t>
  </si>
  <si>
    <t>R-HSA-397014</t>
  </si>
  <si>
    <t>ENSG00000064393;ENSG00000100433;ENSG00000198668;ENSG00000095637;ENSG00000155657</t>
  </si>
  <si>
    <t>R-HSA-1257604</t>
  </si>
  <si>
    <t>PIP3 activates AKT signaling</t>
  </si>
  <si>
    <t>ENSG00000177885;ENSG00000174808;ENSG00000166908;ENSG00000138685;ENSG00000141510</t>
  </si>
  <si>
    <t>R-HSA-9679506</t>
  </si>
  <si>
    <t>SARS-CoV Infections</t>
  </si>
  <si>
    <t>ENSG00000137817;ENSG00000093010;ENSG00000115232;ENSG00000196455;ENSG00000152127</t>
  </si>
  <si>
    <t>R-HSA-6798695</t>
  </si>
  <si>
    <t>Neutrophil degranulation</t>
  </si>
  <si>
    <t>ENSG00000100453;ENSG00000108828;ENSG00000172794;ENSG00000093072;ENSG00000122861</t>
  </si>
  <si>
    <t>R-HSA-8953854</t>
  </si>
  <si>
    <t>ENSG00000183955;ENSG00000037897;ENSG00000099995;ENSG00000100227;ENSG00000101782</t>
  </si>
  <si>
    <t>R-HSA-8964043</t>
  </si>
  <si>
    <t>Plasma lipoprotein clearance</t>
  </si>
  <si>
    <t>ENSG00000107798;ENSG00000141458;ENSG00000073060;ENSG00000147852</t>
  </si>
  <si>
    <t>R-HSA-373752</t>
  </si>
  <si>
    <t>Netrin-1 signaling</t>
  </si>
  <si>
    <t>ENSG00000107643;ENSG00000135439;ENSG00000182168;ENSG00000150760</t>
  </si>
  <si>
    <t>R-HSA-1168372</t>
  </si>
  <si>
    <t>Downstream signaling events of B Cell Receptor (BCR)</t>
  </si>
  <si>
    <t>ENSG00000104365;ENSG00000101096;ENSG00000198286;ENSG00000198668</t>
  </si>
  <si>
    <t>R-HSA-174824</t>
  </si>
  <si>
    <t>Plasma lipoprotein assembly, remodeling, and clearance</t>
  </si>
  <si>
    <t>R-HSA-6807878</t>
  </si>
  <si>
    <t>COPI-mediated anterograde transport</t>
  </si>
  <si>
    <t>ENSG00000166685;ENSG00000151150;ENSG00000181789;ENSG00000104671</t>
  </si>
  <si>
    <t>R-HSA-168138</t>
  </si>
  <si>
    <t>Toll Like Receptor 9 (TLR9) Cascade</t>
  </si>
  <si>
    <t>ENSG00000104365;ENSG00000107643;ENSG00000123268;ENSG00000196455</t>
  </si>
  <si>
    <t>R-HSA-9009391</t>
  </si>
  <si>
    <t>Extra-nuclear estrogen signaling</t>
  </si>
  <si>
    <t>ENSG00000171791;ENSG00000174808;ENSG00000198668</t>
  </si>
  <si>
    <t>R-HSA-1483255</t>
  </si>
  <si>
    <t>PI Metabolism</t>
  </si>
  <si>
    <t>ENSG00000159082;ENSG00000166908;ENSG00000006007;ENSG00000196455</t>
  </si>
  <si>
    <t>R-HSA-5607764</t>
  </si>
  <si>
    <t>CLEC7A (Dectin-1) signaling</t>
  </si>
  <si>
    <t>R-HSA-381426</t>
  </si>
  <si>
    <t>Regulation of Insulin-like Growth Factor (IGF) transport and uptake by Insulin-like Growth Factor Binding Proteins (IGFBPs)</t>
  </si>
  <si>
    <t>ENSG00000049323;ENSG00000122194;ENSG00000100453;ENSG00000164742</t>
  </si>
  <si>
    <t>R-HSA-6811558</t>
  </si>
  <si>
    <t>PI5P, PP2A and IER3 Regulate PI3K/AKT Signaling</t>
  </si>
  <si>
    <t>ENSG00000177885;ENSG00000174808;ENSG00000166908;ENSG00000138685</t>
  </si>
  <si>
    <t>R-HSA-1500931</t>
  </si>
  <si>
    <t>Cell-Cell communication</t>
  </si>
  <si>
    <t>ENSG00000161270;ENSG00000177885;ENSG00000179242;ENSG00000132849</t>
  </si>
  <si>
    <t>R-HSA-199418</t>
  </si>
  <si>
    <t>Negative regulation of the PI3K/AKT network</t>
  </si>
  <si>
    <t>R-HSA-8856688</t>
  </si>
  <si>
    <t>Golgi-to-ER retrograde transport</t>
  </si>
  <si>
    <t>ENSG00000170759;ENSG00000181789;ENSG00000104671</t>
  </si>
  <si>
    <t>R-HSA-1474228</t>
  </si>
  <si>
    <t>Degradation of the extracellular matrix</t>
  </si>
  <si>
    <t>ENSG00000145536;ENSG00000122194;ENSG00000100453;ENSG00000038295</t>
  </si>
  <si>
    <t>R-HSA-2132295</t>
  </si>
  <si>
    <t>MHC class II antigen presentation</t>
  </si>
  <si>
    <t>ENSG00000170759;ENSG00000138674;ENSG00000104671</t>
  </si>
  <si>
    <t>R-HSA-9664407</t>
  </si>
  <si>
    <t>Parasite infection</t>
  </si>
  <si>
    <t>ENSG00000177885;ENSG00000115091;ENSG00000100345;ENSG00000150760</t>
  </si>
  <si>
    <t>R-HSA-9664417</t>
  </si>
  <si>
    <t>Leishmania phagocytosis</t>
  </si>
  <si>
    <t>R-HSA-9664422</t>
  </si>
  <si>
    <t>FCGR3A-mediated phagocytosis</t>
  </si>
  <si>
    <t>R-HSA-2029482</t>
  </si>
  <si>
    <t>Regulation of actin dynamics for phagocytic cup formation</t>
  </si>
  <si>
    <t>R-HSA-446652</t>
  </si>
  <si>
    <t>Interleukin-1 family signaling</t>
  </si>
  <si>
    <t>ENSG00000104365;ENSG00000107643;ENSG00000100453;ENSG00000113520</t>
  </si>
  <si>
    <t>R-HSA-5358351</t>
  </si>
  <si>
    <t>Signaling by Hedgehog</t>
  </si>
  <si>
    <t>ENSG00000144857;ENSG00000113712;ENSG00000164742</t>
  </si>
  <si>
    <t>R-HSA-168898</t>
  </si>
  <si>
    <t>Toll-like Receptor Cascades</t>
  </si>
  <si>
    <t>R-HSA-2029480</t>
  </si>
  <si>
    <t>Fcgamma receptor (FCGR) dependent phagocytosis</t>
  </si>
  <si>
    <t>R-HSA-983231</t>
  </si>
  <si>
    <t>Factors involved in megakaryocyte development and platelet production</t>
  </si>
  <si>
    <t>ENSG00000170759;ENSG00000150760;ENSG00000141510</t>
  </si>
  <si>
    <t>R-HSA-5621481</t>
  </si>
  <si>
    <t>C-type lectin receptors (CLRs)</t>
  </si>
  <si>
    <t>R-HSA-69275</t>
  </si>
  <si>
    <t>G2/M Transition</t>
  </si>
  <si>
    <t>ENSG00000214367;ENSG00000183580;ENSG00000141510;ENSG00000174799</t>
  </si>
  <si>
    <t>R-HSA-453274</t>
  </si>
  <si>
    <t>Mitotic G2-G2/M phases</t>
  </si>
  <si>
    <t>R-HSA-8939211</t>
  </si>
  <si>
    <t>ESR-mediated signaling</t>
  </si>
  <si>
    <t>R-HSA-5673001</t>
  </si>
  <si>
    <t>RAF/MAP kinase cascade</t>
  </si>
  <si>
    <t>ENSG00000177885;ENSG00000174808;ENSG00000198668;ENSG00000138685</t>
  </si>
  <si>
    <t>R-HSA-5684996</t>
  </si>
  <si>
    <t>MAPK1/MAPK3 signaling</t>
  </si>
  <si>
    <t>R-HSA-73894</t>
  </si>
  <si>
    <t>DNA Repair</t>
  </si>
  <si>
    <t>ENSG00000107643;ENSG00000130997;ENSG00000141030;ENSG00000141510</t>
  </si>
  <si>
    <t>R-HSA-196854</t>
  </si>
  <si>
    <t>Metabolism of vitamins and cofactors</t>
  </si>
  <si>
    <t>ENSG00000137817;ENSG00000131979;ENSG00000198668;ENSG00000072042</t>
  </si>
  <si>
    <t>R-HSA-5683057</t>
  </si>
  <si>
    <t>MAPK family signaling cascades</t>
  </si>
  <si>
    <t>R-HSA-68886</t>
  </si>
  <si>
    <t>M Phase</t>
  </si>
  <si>
    <t>ENSG00000183955;ENSG00000214367;ENSG00000040275;ENSG00000174799</t>
  </si>
  <si>
    <t>R-HSA-2262752</t>
  </si>
  <si>
    <t>Cellular responses to stress</t>
  </si>
  <si>
    <t>ENSG00000107643;ENSG00000141030;ENSG00000141510;ENSG00000104671</t>
  </si>
  <si>
    <t>R-HSA-8953897</t>
  </si>
  <si>
    <t>Cellular responses to external stimuli</t>
  </si>
  <si>
    <t>R-HSA-9634638</t>
  </si>
  <si>
    <t>Estrogen-dependent nuclear events downstream of ESR-membrane signaling</t>
  </si>
  <si>
    <t>ENSG00000171791;ENSG00000174808</t>
  </si>
  <si>
    <t>R-HSA-380994</t>
  </si>
  <si>
    <t>ATF4 activates genes in response to endoplasmic reticulum  stress</t>
  </si>
  <si>
    <t>ENSG00000051108;ENSG00000164742</t>
  </si>
  <si>
    <t>R-HSA-114452</t>
  </si>
  <si>
    <t>Activation of BH3-only proteins</t>
  </si>
  <si>
    <t>ENSG00000107643;ENSG00000171791;ENSG00000141510</t>
  </si>
  <si>
    <t>R-HSA-1855204</t>
  </si>
  <si>
    <t>Synthesis of IP3 and IP4 in the cytosol</t>
  </si>
  <si>
    <t>ENSG00000159082;ENSG00000138193;ENSG00000198668</t>
  </si>
  <si>
    <t>R-HSA-381042</t>
  </si>
  <si>
    <t>PERK regulates gene expression</t>
  </si>
  <si>
    <t>R-HSA-8853884</t>
  </si>
  <si>
    <t>Transcriptional Regulation by VENTX</t>
  </si>
  <si>
    <t>ENSG00000138795;ENSG00000141510</t>
  </si>
  <si>
    <t>R-HSA-2122947</t>
  </si>
  <si>
    <t>NOTCH1 Intracellular Domain Regulates Transcription</t>
  </si>
  <si>
    <t>ENSG00000068024;ENSG00000132964;ENSG00000048052</t>
  </si>
  <si>
    <t>R-HSA-109704</t>
  </si>
  <si>
    <t>PI3K Cascade</t>
  </si>
  <si>
    <t>ENSG00000177885;ENSG00000196455;ENSG00000138685</t>
  </si>
  <si>
    <t>R-HSA-112399</t>
  </si>
  <si>
    <t>IRS-mediated signalling</t>
  </si>
  <si>
    <t>R-HSA-2894862</t>
  </si>
  <si>
    <t>Constitutive Signaling by NOTCH1 HD+PEST Domain Mutants</t>
  </si>
  <si>
    <t>R-HSA-2644606</t>
  </si>
  <si>
    <t>Constitutive Signaling by NOTCH1 PEST Domain Mutants</t>
  </si>
  <si>
    <t>R-HSA-2894858</t>
  </si>
  <si>
    <t>Signaling by NOTCH1 HD+PEST Domain Mutants in Cancer</t>
  </si>
  <si>
    <t>R-HSA-2644602</t>
  </si>
  <si>
    <t>Signaling by NOTCH1 PEST Domain Mutants in Cancer</t>
  </si>
  <si>
    <t>R-HSA-2644603</t>
  </si>
  <si>
    <t>Signaling by NOTCH1 in Cancer</t>
  </si>
  <si>
    <t>R-HSA-2428928</t>
  </si>
  <si>
    <t>IRS-related events triggered by IGF1R</t>
  </si>
  <si>
    <t>R-HSA-450294</t>
  </si>
  <si>
    <t>MAP kinase activation</t>
  </si>
  <si>
    <t>ENSG00000104365;ENSG00000107643;ENSG00000123268</t>
  </si>
  <si>
    <t>R-HSA-74751</t>
  </si>
  <si>
    <t>Insulin receptor signalling cascade</t>
  </si>
  <si>
    <t>R-HSA-2428924</t>
  </si>
  <si>
    <t>IGF1R signaling cascade</t>
  </si>
  <si>
    <t>R-HSA-2404192</t>
  </si>
  <si>
    <t>Signaling by Type 1 Insulin-like Growth Factor 1 Receptor (IGF1R)</t>
  </si>
  <si>
    <t>R-HSA-448424</t>
  </si>
  <si>
    <t>Interleukin-17 signaling</t>
  </si>
  <si>
    <t>R-HSA-1980143</t>
  </si>
  <si>
    <t>Signaling by NOTCH1</t>
  </si>
  <si>
    <t>R-HSA-1483249</t>
  </si>
  <si>
    <t>Inositol phosphate metabolism</t>
  </si>
  <si>
    <t>R-HSA-5632684</t>
  </si>
  <si>
    <t>Hedgehog 'on' state</t>
  </si>
  <si>
    <t>ENSG00000144857;ENSG00000113712</t>
  </si>
  <si>
    <t>R-HSA-6794362</t>
  </si>
  <si>
    <t>Protein-protein interactions at synapses</t>
  </si>
  <si>
    <t>ENSG00000126243;ENSG00000021645</t>
  </si>
  <si>
    <t>R-HSA-975871</t>
  </si>
  <si>
    <t>MyD88 cascade initiated on plasma membrane</t>
  </si>
  <si>
    <t>R-HSA-168176</t>
  </si>
  <si>
    <t>Toll Like Receptor 5 (TLR5) Cascade</t>
  </si>
  <si>
    <t>R-HSA-168142</t>
  </si>
  <si>
    <t>Toll Like Receptor 10 (TLR10) Cascade</t>
  </si>
  <si>
    <t>R-HSA-6804756</t>
  </si>
  <si>
    <t>Regulation of TP53 Activity through Phosphorylation</t>
  </si>
  <si>
    <t>ENSG00000064393;ENSG00000064995;ENSG00000141510</t>
  </si>
  <si>
    <t>R-HSA-74752</t>
  </si>
  <si>
    <t>Signaling by Insulin receptor</t>
  </si>
  <si>
    <t>R-HSA-975138</t>
  </si>
  <si>
    <t>TRAF6 mediated induction of NFkB and MAP kinases upon TLR7/8 or 9 activation</t>
  </si>
  <si>
    <t>R-HSA-168164</t>
  </si>
  <si>
    <t>Toll Like Receptor 3 (TLR3) Cascade</t>
  </si>
  <si>
    <t>R-HSA-975155</t>
  </si>
  <si>
    <t>MyD88 dependent cascade initiated on endosome</t>
  </si>
  <si>
    <t>R-HSA-168181</t>
  </si>
  <si>
    <t>Toll Like Receptor 7/8 (TLR7/8) Cascade</t>
  </si>
  <si>
    <t>R-HSA-2219530</t>
  </si>
  <si>
    <t>Constitutive Signaling by Aberrant PI3K in Cancer</t>
  </si>
  <si>
    <t>ENSG00000177885;ENSG00000174808;ENSG00000138685</t>
  </si>
  <si>
    <t>R-HSA-6811434</t>
  </si>
  <si>
    <t>COPI-dependent Golgi-to-ER retrograde traffic</t>
  </si>
  <si>
    <t>ENSG00000170759;ENSG00000181789</t>
  </si>
  <si>
    <t>R-HSA-937061</t>
  </si>
  <si>
    <t xml:space="preserve">TRIF(TICAM1)-mediated TLR4 signaling </t>
  </si>
  <si>
    <t>R-HSA-166166</t>
  </si>
  <si>
    <t xml:space="preserve">MyD88-independent TLR4 cascade </t>
  </si>
  <si>
    <t>R-HSA-381340</t>
  </si>
  <si>
    <t>Transcriptional regulation of white adipocyte differentiation</t>
  </si>
  <si>
    <t>ENSG00000132964;ENSG00000170323</t>
  </si>
  <si>
    <t>R-HSA-166058</t>
  </si>
  <si>
    <t>MyD88:MAL(TIRAP) cascade initiated on plasma membrane</t>
  </si>
  <si>
    <t>R-HSA-168188</t>
  </si>
  <si>
    <t>Toll Like Receptor TLR6:TLR2 Cascade</t>
  </si>
  <si>
    <t>R-HSA-168179</t>
  </si>
  <si>
    <t>Toll Like Receptor TLR1:TLR2 Cascade</t>
  </si>
  <si>
    <t>R-HSA-181438</t>
  </si>
  <si>
    <t>Toll Like Receptor 2 (TLR2) Cascade</t>
  </si>
  <si>
    <t>R-HSA-9006936</t>
  </si>
  <si>
    <t>Signaling by TGFB family members</t>
  </si>
  <si>
    <t>ENSG00000132964;ENSG00000101892;ENSG00000122641</t>
  </si>
  <si>
    <t>R-HSA-8856825</t>
  </si>
  <si>
    <t>Cargo recognition for clathrin-mediated endocytosis</t>
  </si>
  <si>
    <t>ENSG00000177885;ENSG00000141030;ENSG00000174808</t>
  </si>
  <si>
    <t>R-HSA-2871809</t>
  </si>
  <si>
    <t>FCERI mediated Ca+2 mobilization</t>
  </si>
  <si>
    <t>ENSG00000101096;ENSG00000177885;ENSG00000198668</t>
  </si>
  <si>
    <t>R-HSA-2219528</t>
  </si>
  <si>
    <t>PI3K/AKT Signaling in Cancer</t>
  </si>
  <si>
    <t>R-HSA-5576891</t>
  </si>
  <si>
    <t>Cardiac conduction</t>
  </si>
  <si>
    <t>ENSG00000064393;ENSG00000100433;ENSG00000198668</t>
  </si>
  <si>
    <t>R-HSA-166016</t>
  </si>
  <si>
    <t>Toll Like Receptor 4 (TLR4) Cascade</t>
  </si>
  <si>
    <t>R-HSA-9694516</t>
  </si>
  <si>
    <t>SARS-CoV-2 Infection</t>
  </si>
  <si>
    <t>ENSG00000137817;ENSG00000196455;ENSG00000152127</t>
  </si>
  <si>
    <t>R-HSA-163685</t>
  </si>
  <si>
    <t>Integration of energy metabolism</t>
  </si>
  <si>
    <t>ENSG00000068366;ENSG00000198216;ENSG00000164742</t>
  </si>
  <si>
    <t>R-HSA-2980736</t>
  </si>
  <si>
    <t>Peptide hormone metabolism</t>
  </si>
  <si>
    <t>ENSG00000170759;ENSG00000100453;ENSG00000122641</t>
  </si>
  <si>
    <t>R-HSA-2187338</t>
  </si>
  <si>
    <t>Visual phototransduction</t>
  </si>
  <si>
    <t>ENSG00000198668;ENSG00000072042</t>
  </si>
  <si>
    <t>R-HSA-1989781</t>
  </si>
  <si>
    <t>PPARA activates gene expression</t>
  </si>
  <si>
    <t>ENSG00000132964;ENSG00000110090</t>
  </si>
  <si>
    <t>R-HSA-2871837</t>
  </si>
  <si>
    <t>FCERI mediated NF-kB activation</t>
  </si>
  <si>
    <t>ENSG00000104365;ENSG00000198286;ENSG00000068831</t>
  </si>
  <si>
    <t>R-HSA-400206</t>
  </si>
  <si>
    <t>Regulation of lipid metabolism by PPARalpha</t>
  </si>
  <si>
    <t>R-HSA-3108232</t>
  </si>
  <si>
    <t>SUMO E3 ligases SUMOylate target proteins</t>
  </si>
  <si>
    <t>ENSG00000068024;ENSG00000064393;ENSG00000141510</t>
  </si>
  <si>
    <t>R-HSA-2990846</t>
  </si>
  <si>
    <t>SUMOylation</t>
  </si>
  <si>
    <t>R-HSA-68877</t>
  </si>
  <si>
    <t>Mitotic Prometaphase</t>
  </si>
  <si>
    <t>ENSG00000214367;ENSG00000040275;ENSG00000174799</t>
  </si>
  <si>
    <t>R-HSA-72203</t>
  </si>
  <si>
    <t>Processing of Capped Intron-Containing Pre-mRNA</t>
  </si>
  <si>
    <t>ENSG00000183955;ENSG00000099995;ENSG00000100227</t>
  </si>
  <si>
    <t>R-HSA-156580</t>
  </si>
  <si>
    <t>Phase II - Conjugation of compounds</t>
  </si>
  <si>
    <t>ENSG00000093010;ENSG00000133313;ENSG00000130540</t>
  </si>
  <si>
    <t>R-HSA-5619115</t>
  </si>
  <si>
    <t>Disorders of transmembrane transporters</t>
  </si>
  <si>
    <t>ENSG00000073734;ENSG00000079215;ENSG00000142319</t>
  </si>
  <si>
    <t>R-HSA-5688426</t>
  </si>
  <si>
    <t>Deubiquitination</t>
  </si>
  <si>
    <t>ENSG00000138134;ENSG00000164916;ENSG00000141510</t>
  </si>
  <si>
    <t>R-HSA-9664433</t>
  </si>
  <si>
    <t>Leishmania parasite growth and survival</t>
  </si>
  <si>
    <t>ENSG00000100345;ENSG00000198668;ENSG00000164742</t>
  </si>
  <si>
    <t>R-HSA-9662851</t>
  </si>
  <si>
    <t>Anti-inflammatory response favouring Leishmania parasite infection</t>
  </si>
  <si>
    <t>R-HSA-195721</t>
  </si>
  <si>
    <t>Signaling by WNT</t>
  </si>
  <si>
    <t>ENSG00000113712;ENSG00000198668;ENSG00000138795</t>
  </si>
  <si>
    <t>R-HSA-1852241</t>
  </si>
  <si>
    <t>ENSG00000214367;ENSG00000198668;ENSG00000174799</t>
  </si>
  <si>
    <t>R-HSA-425407</t>
  </si>
  <si>
    <t>SLC-mediated transmembrane transport</t>
  </si>
  <si>
    <t>ENSG00000079215;ENSG00000142319;ENSG00000198668</t>
  </si>
  <si>
    <t>R-HSA-8978868</t>
  </si>
  <si>
    <t>Fatty acid metabolism</t>
  </si>
  <si>
    <t>ENSG00000068366;ENSG00000110090;ENSG00000198721</t>
  </si>
  <si>
    <t>R-HSA-211859</t>
  </si>
  <si>
    <t>Biological oxidations</t>
  </si>
  <si>
    <t>R-HSA-6804754</t>
  </si>
  <si>
    <t>Regulation of TP53 Expression</t>
  </si>
  <si>
    <t>R-HSA-8949275</t>
  </si>
  <si>
    <t>RUNX3 Regulates Immune Response and Cell Migration</t>
  </si>
  <si>
    <t>R-HSA-111453</t>
  </si>
  <si>
    <t>BH3-only proteins associate with and inactivate anti-apoptotic BCL-2 members</t>
  </si>
  <si>
    <t>R-HSA-112308</t>
  </si>
  <si>
    <t>Presynaptic depolarization and calcium channel opening</t>
  </si>
  <si>
    <t>ENSG00000198216;ENSG00000157445</t>
  </si>
  <si>
    <t>R-HSA-75205</t>
  </si>
  <si>
    <t>Dissolution of Fibrin Clot</t>
  </si>
  <si>
    <t>ENSG00000122194;ENSG00000122861</t>
  </si>
  <si>
    <t>R-HSA-2025928</t>
  </si>
  <si>
    <t>Calcineurin activates NFAT</t>
  </si>
  <si>
    <t>ENSG00000101096;ENSG00000198668</t>
  </si>
  <si>
    <t>R-HSA-179812</t>
  </si>
  <si>
    <t>GRB2 events in EGFR signaling</t>
  </si>
  <si>
    <t>ENSG00000177885;ENSG00000174808</t>
  </si>
  <si>
    <t>R-HSA-2197563</t>
  </si>
  <si>
    <t>NOTCH2 intracellular domain regulates transcription</t>
  </si>
  <si>
    <t>R-HSA-6811555</t>
  </si>
  <si>
    <t>PI5P Regulates TP53 Acetylation</t>
  </si>
  <si>
    <t>ENSG00000166908;ENSG00000141510</t>
  </si>
  <si>
    <t>R-HSA-442720</t>
  </si>
  <si>
    <t>CREB1 phosphorylation through the activation of Adenylate Cyclase</t>
  </si>
  <si>
    <t>ENSG00000198668;ENSG00000164742</t>
  </si>
  <si>
    <t>R-HSA-5607763</t>
  </si>
  <si>
    <t>CLEC7A (Dectin-1) induces NFAT activation</t>
  </si>
  <si>
    <t>R-HSA-180336</t>
  </si>
  <si>
    <t>SHC1 events in EGFR signaling</t>
  </si>
  <si>
    <t>R-HSA-5635838</t>
  </si>
  <si>
    <t>Activation of SMO</t>
  </si>
  <si>
    <t>R-HSA-379401</t>
  </si>
  <si>
    <t>Dopamine clearance from the synaptic cleft</t>
  </si>
  <si>
    <t>ENSG00000093010;ENSG00000142319</t>
  </si>
  <si>
    <t>R-HSA-1963640</t>
  </si>
  <si>
    <t>GRB2 events in ERBB2 signaling</t>
  </si>
  <si>
    <t>R-HSA-1250347</t>
  </si>
  <si>
    <t>SHC1 events in ERBB4 signaling</t>
  </si>
  <si>
    <t>R-HSA-2892247</t>
  </si>
  <si>
    <t>POU5F1 (OCT4), SOX2, NANOG activate genes related to proliferation</t>
  </si>
  <si>
    <t>R-HSA-1963642</t>
  </si>
  <si>
    <t>PI3K events in ERBB2 signaling</t>
  </si>
  <si>
    <t>R-HSA-180292</t>
  </si>
  <si>
    <t>GAB1 signalosome</t>
  </si>
  <si>
    <t>R-HSA-6804760</t>
  </si>
  <si>
    <t>Regulation of TP53 Activity through Methylation</t>
  </si>
  <si>
    <t>ENSG00000183955;ENSG00000141510</t>
  </si>
  <si>
    <t>R-HSA-163615</t>
  </si>
  <si>
    <t>PKA activation</t>
  </si>
  <si>
    <t>R-HSA-5654710</t>
  </si>
  <si>
    <t>PI-3K cascade:FGFR3</t>
  </si>
  <si>
    <t>ENSG00000177885;ENSG00000138685</t>
  </si>
  <si>
    <t>R-HSA-2243919</t>
  </si>
  <si>
    <t>Crosslinking of collagen fibrils</t>
  </si>
  <si>
    <t>ENSG00000130508;ENSG00000038295</t>
  </si>
  <si>
    <t>R-HSA-5654720</t>
  </si>
  <si>
    <t>PI-3K cascade:FGFR4</t>
  </si>
  <si>
    <t>R-HSA-1368082</t>
  </si>
  <si>
    <t>RORA activates gene expression</t>
  </si>
  <si>
    <t>R-HSA-5654704</t>
  </si>
  <si>
    <t>SHC-mediated cascade:FGFR3</t>
  </si>
  <si>
    <t>R-HSA-111931</t>
  </si>
  <si>
    <t>PKA-mediated phosphorylation of CREB</t>
  </si>
  <si>
    <t>R-HSA-5654706</t>
  </si>
  <si>
    <t>FRS-mediated FGFR3 signaling</t>
  </si>
  <si>
    <t>R-HSA-5654719</t>
  </si>
  <si>
    <t>SHC-mediated cascade:FGFR4</t>
  </si>
  <si>
    <t>R-HSA-5627123</t>
  </si>
  <si>
    <t>RHO GTPases activate PAKs</t>
  </si>
  <si>
    <t>ENSG00000100345;ENSG00000198668</t>
  </si>
  <si>
    <t>R-HSA-5654712</t>
  </si>
  <si>
    <t>FRS-mediated FGFR4 signaling</t>
  </si>
  <si>
    <t>R-HSA-5654689</t>
  </si>
  <si>
    <t>PI-3K cascade:FGFR1</t>
  </si>
  <si>
    <t>R-HSA-350054</t>
  </si>
  <si>
    <t>Notch-HLH transcription pathway</t>
  </si>
  <si>
    <t>ENSG00000068024;ENSG00000048052</t>
  </si>
  <si>
    <t>R-HSA-8964038</t>
  </si>
  <si>
    <t>LDL clearance</t>
  </si>
  <si>
    <t>ENSG00000107798;ENSG00000141458</t>
  </si>
  <si>
    <t>R-HSA-5654688</t>
  </si>
  <si>
    <t>SHC-mediated cascade:FGFR1</t>
  </si>
  <si>
    <t>R-HSA-5654693</t>
  </si>
  <si>
    <t>FRS-mediated FGFR1 signaling</t>
  </si>
  <si>
    <t>R-HSA-5654695</t>
  </si>
  <si>
    <t>PI-3K cascade:FGFR2</t>
  </si>
  <si>
    <t>R-HSA-525793</t>
  </si>
  <si>
    <t>Myogenesis</t>
  </si>
  <si>
    <t>ENSG00000144857;ENSG00000179242</t>
  </si>
  <si>
    <t>R-HSA-5654699</t>
  </si>
  <si>
    <t>SHC-mediated cascade:FGFR2</t>
  </si>
  <si>
    <t>R-HSA-5654700</t>
  </si>
  <si>
    <t>FRS-mediated FGFR2 signaling</t>
  </si>
  <si>
    <t>R-HSA-5654732</t>
  </si>
  <si>
    <t>Negative regulation of FGFR3 signaling</t>
  </si>
  <si>
    <t>R-HSA-5654708</t>
  </si>
  <si>
    <t>Downstream signaling of activated FGFR3</t>
  </si>
  <si>
    <t>R-HSA-9665686</t>
  </si>
  <si>
    <t>Signaling by ERBB2 TMD/JMD mutants</t>
  </si>
  <si>
    <t>R-HSA-5654733</t>
  </si>
  <si>
    <t>Negative regulation of FGFR4 signaling</t>
  </si>
  <si>
    <t>R-HSA-1592389</t>
  </si>
  <si>
    <t>Activation of Matrix Metalloproteinases</t>
  </si>
  <si>
    <t>ENSG00000122194;ENSG00000100453</t>
  </si>
  <si>
    <t>R-HSA-450282</t>
  </si>
  <si>
    <t>MAPK targets/ Nuclear events mediated by MAP kinases</t>
  </si>
  <si>
    <t>ENSG00000107643;ENSG00000123268</t>
  </si>
  <si>
    <t>R-HSA-5654716</t>
  </si>
  <si>
    <t>Downstream signaling of activated FGFR4</t>
  </si>
  <si>
    <t>R-HSA-1250196</t>
  </si>
  <si>
    <t>SHC1 events in ERBB2 signaling</t>
  </si>
  <si>
    <t>R-HSA-182971</t>
  </si>
  <si>
    <t>EGFR downregulation</t>
  </si>
  <si>
    <t>R-HSA-1474151</t>
  </si>
  <si>
    <t>Tetrahydrobiopterin (BH4) synthesis, recycling, salvage and regulation</t>
  </si>
  <si>
    <t>ENSG00000131979;ENSG00000198668</t>
  </si>
  <si>
    <t>R-HSA-2129379</t>
  </si>
  <si>
    <t>Molecules associated with elastic fibres</t>
  </si>
  <si>
    <t>ENSG00000119699;ENSG00000049323</t>
  </si>
  <si>
    <t>R-HSA-1980145</t>
  </si>
  <si>
    <t>Signaling by NOTCH2</t>
  </si>
  <si>
    <t>R-HSA-6804758</t>
  </si>
  <si>
    <t>Regulation of TP53 Activity through Acetylation</t>
  </si>
  <si>
    <t>R-HSA-5654726</t>
  </si>
  <si>
    <t>Negative regulation of FGFR1 signaling</t>
  </si>
  <si>
    <t>R-HSA-9022692</t>
  </si>
  <si>
    <t>Regulation of MECP2 expression and activity</t>
  </si>
  <si>
    <t>ENSG00000064393;ENSG00000198668</t>
  </si>
  <si>
    <t>R-HSA-2173796</t>
  </si>
  <si>
    <t>SMAD2/SMAD3:SMAD4 heterotrimer regulates transcription</t>
  </si>
  <si>
    <t>ENSG00000132964;ENSG00000101892</t>
  </si>
  <si>
    <t>R-HSA-354192</t>
  </si>
  <si>
    <t>Integrin signaling</t>
  </si>
  <si>
    <t>ENSG00000177885;ENSG00000068831</t>
  </si>
  <si>
    <t>R-HSA-9619665</t>
  </si>
  <si>
    <t>EGR2 and SOX10-mediated initiation of Schwann cell myelination</t>
  </si>
  <si>
    <t>ENSG00000164199;ENSG00000152818</t>
  </si>
  <si>
    <t>R-HSA-390471</t>
  </si>
  <si>
    <t>Association of TriC/CCT with target proteins during biosynthesis</t>
  </si>
  <si>
    <t>ENSG00000141510;ENSG00000171931</t>
  </si>
  <si>
    <t>R-HSA-5663213</t>
  </si>
  <si>
    <t>RHO GTPases Activate WASPs and WAVEs</t>
  </si>
  <si>
    <t>ENSG00000177885;ENSG00000115091</t>
  </si>
  <si>
    <t>R-HSA-5654727</t>
  </si>
  <si>
    <t>Negative regulation of FGFR2 signaling</t>
  </si>
  <si>
    <t>R-HSA-901042</t>
  </si>
  <si>
    <t>Calnexin/calreticulin cycle</t>
  </si>
  <si>
    <t>ENSG00000167004;ENSG00000116406</t>
  </si>
  <si>
    <t>R-HSA-5654687</t>
  </si>
  <si>
    <t>Downstream signaling of activated FGFR1</t>
  </si>
  <si>
    <t>R-HSA-5654696</t>
  </si>
  <si>
    <t>Downstream signaling of activated FGFR2</t>
  </si>
  <si>
    <t>R-HSA-8853338</t>
  </si>
  <si>
    <t>Signaling by FGFR3 point mutants in cancer</t>
  </si>
  <si>
    <t>R-HSA-5655332</t>
  </si>
  <si>
    <t>Signaling by FGFR3 in disease</t>
  </si>
  <si>
    <t>R-HSA-111997</t>
  </si>
  <si>
    <t>CaM pathway</t>
  </si>
  <si>
    <t>R-HSA-111933</t>
  </si>
  <si>
    <t>Calmodulin induced events</t>
  </si>
  <si>
    <t>R-HSA-69205</t>
  </si>
  <si>
    <t>G1/S-Specific Transcription</t>
  </si>
  <si>
    <t>R-HSA-452723</t>
  </si>
  <si>
    <t>Transcriptional regulation of pluripotent stem cells</t>
  </si>
  <si>
    <t>R-HSA-9664565</t>
  </si>
  <si>
    <t>Signaling by ERBB2 KD Mutants</t>
  </si>
  <si>
    <t>R-HSA-6806003</t>
  </si>
  <si>
    <t>Regulation of TP53 Expression and Degradation</t>
  </si>
  <si>
    <t>R-HSA-1566948</t>
  </si>
  <si>
    <t>Elastic fibre formation</t>
  </si>
  <si>
    <t>R-HSA-1643713</t>
  </si>
  <si>
    <t>Signaling by EGFR in Cancer</t>
  </si>
  <si>
    <t>R-HSA-112311</t>
  </si>
  <si>
    <t>Neurotransmitter clearance</t>
  </si>
  <si>
    <t>R-HSA-111996</t>
  </si>
  <si>
    <t>Ca-dependent events</t>
  </si>
  <si>
    <t>R-HSA-1227990</t>
  </si>
  <si>
    <t>Signaling by ERBB2 in Cancer</t>
  </si>
  <si>
    <t>R-HSA-1839124</t>
  </si>
  <si>
    <t>FGFR1 mutant receptor activation</t>
  </si>
  <si>
    <t>R-HSA-3214841</t>
  </si>
  <si>
    <t>PKMTs methylate histone lysines</t>
  </si>
  <si>
    <t>ENSG00000183955;ENSG00000147548</t>
  </si>
  <si>
    <t>R-HSA-5654743</t>
  </si>
  <si>
    <t>Signaling by FGFR4</t>
  </si>
  <si>
    <t>R-HSA-451927</t>
  </si>
  <si>
    <t>Interleukin-2 family signaling</t>
  </si>
  <si>
    <t>R-HSA-5654741</t>
  </si>
  <si>
    <t>Signaling by FGFR3</t>
  </si>
  <si>
    <t>R-HSA-1489509</t>
  </si>
  <si>
    <t>DAG and IP3 signaling</t>
  </si>
  <si>
    <t>R-HSA-76009</t>
  </si>
  <si>
    <t>Platelet Aggregation (Plug Formation)</t>
  </si>
  <si>
    <t>R-HSA-445355</t>
  </si>
  <si>
    <t>Smooth Muscle Contraction</t>
  </si>
  <si>
    <t>ENSG00000198668;ENSG00000095637</t>
  </si>
  <si>
    <t>R-HSA-2173793</t>
  </si>
  <si>
    <t>Transcriptional activity of SMAD2/SMAD3:SMAD4 heterotrimer</t>
  </si>
  <si>
    <t>R-HSA-532668</t>
  </si>
  <si>
    <t>N-glycan trimming in the ER and Calnexin/Calreticulin cycle</t>
  </si>
  <si>
    <t>R-HSA-2453902</t>
  </si>
  <si>
    <t>The canonical retinoid cycle in rods (twilight vision)</t>
  </si>
  <si>
    <t>R-HSA-5655302</t>
  </si>
  <si>
    <t>Signaling by FGFR1 in disease</t>
  </si>
  <si>
    <t>R-HSA-9682385</t>
  </si>
  <si>
    <t>FLT3 signaling in disease</t>
  </si>
  <si>
    <t>R-HSA-6794361</t>
  </si>
  <si>
    <t>Neurexins and neuroligins</t>
  </si>
  <si>
    <t>R-HSA-177929</t>
  </si>
  <si>
    <t>Signaling by EGFR</t>
  </si>
  <si>
    <t>R-HSA-5654736</t>
  </si>
  <si>
    <t>Signaling by FGFR1</t>
  </si>
  <si>
    <t>R-HSA-5655253</t>
  </si>
  <si>
    <t>Signaling by FGFR2 in disease</t>
  </si>
  <si>
    <t>R-HSA-8978934</t>
  </si>
  <si>
    <t>Metabolism of cofactors</t>
  </si>
  <si>
    <t>R-HSA-421270</t>
  </si>
  <si>
    <t>Cell-cell junction organization</t>
  </si>
  <si>
    <t>ENSG00000179242;ENSG00000132849</t>
  </si>
  <si>
    <t>R-HSA-2022090</t>
  </si>
  <si>
    <t>Assembly of collagen fibrils and other multimeric structures</t>
  </si>
  <si>
    <t>R-HSA-5693565</t>
  </si>
  <si>
    <t>Recruitment and ATM-mediated phosphorylation of repair and signaling proteins at DNA double strand breaks</t>
  </si>
  <si>
    <t>ENSG00000107643;ENSG00000141510</t>
  </si>
  <si>
    <t>R-HSA-983189</t>
  </si>
  <si>
    <t>Kinesins</t>
  </si>
  <si>
    <t>R-HSA-1660499</t>
  </si>
  <si>
    <t>Synthesis of PIPs at the plasma membrane</t>
  </si>
  <si>
    <t>ENSG00000159082;ENSG00000166908</t>
  </si>
  <si>
    <t>R-HSA-168643</t>
  </si>
  <si>
    <t>Nucleotide-binding domain, leucine rich repeat containing receptor (NLR) signaling pathways</t>
  </si>
  <si>
    <t>ENSG00000104365;ENSG00000171791</t>
  </si>
  <si>
    <t>R-HSA-380284</t>
  </si>
  <si>
    <t>Loss of proteins required for interphase microtubule organization from the centrosome</t>
  </si>
  <si>
    <t>ENSG00000214367;ENSG00000174799</t>
  </si>
  <si>
    <t>R-HSA-380259</t>
  </si>
  <si>
    <t>Loss of Nlp from mitotic centrosomes</t>
  </si>
  <si>
    <t>R-HSA-112043</t>
  </si>
  <si>
    <t>PLC beta mediated events</t>
  </si>
  <si>
    <t>R-HSA-8848021</t>
  </si>
  <si>
    <t>Signaling by PTK6</t>
  </si>
  <si>
    <t>ENSG00000174808;ENSG00000150760</t>
  </si>
  <si>
    <t>R-HSA-9006927</t>
  </si>
  <si>
    <t>Signaling by Non-Receptor Tyrosine Kinases</t>
  </si>
  <si>
    <t>R-HSA-112040</t>
  </si>
  <si>
    <t>G-protein mediated events</t>
  </si>
  <si>
    <t>R-HSA-1169091</t>
  </si>
  <si>
    <t>Activation of NF-kappaB in B cells</t>
  </si>
  <si>
    <t>ENSG00000104365;ENSG00000198286</t>
  </si>
  <si>
    <t>R-HSA-5362517</t>
  </si>
  <si>
    <t>Signaling by Retinoic Acid</t>
  </si>
  <si>
    <t>ENSG00000110090;ENSG00000072042</t>
  </si>
  <si>
    <t>R-HSA-373755</t>
  </si>
  <si>
    <t>Semaphorin interactions</t>
  </si>
  <si>
    <t>ENSG00000006607;ENSG00000100345</t>
  </si>
  <si>
    <t>R-HSA-8854518</t>
  </si>
  <si>
    <t>AURKA Activation by TPX2</t>
  </si>
  <si>
    <t>R-HSA-5693606</t>
  </si>
  <si>
    <t>DNA Double Strand Break Response</t>
  </si>
  <si>
    <t>R-HSA-204005</t>
  </si>
  <si>
    <t>COPII-mediated vesicle transport</t>
  </si>
  <si>
    <t>ENSG00000138674;ENSG00000110075</t>
  </si>
  <si>
    <t>R-HSA-1227986</t>
  </si>
  <si>
    <t>Signaling by ERBB2</t>
  </si>
  <si>
    <t>R-HSA-1445148</t>
  </si>
  <si>
    <t>Translocation of SLC2A4 (GLUT4) to the plasma membrane</t>
  </si>
  <si>
    <t>R-HSA-380270</t>
  </si>
  <si>
    <t>Recruitment of mitotic centrosome proteins and complexes</t>
  </si>
  <si>
    <t>R-HSA-4086398</t>
  </si>
  <si>
    <t>Ca2+ pathway</t>
  </si>
  <si>
    <t>ENSG00000198668;ENSG00000138795</t>
  </si>
  <si>
    <t>R-HSA-1236394</t>
  </si>
  <si>
    <t>Signaling by ERBB4</t>
  </si>
  <si>
    <t>R-HSA-380287</t>
  </si>
  <si>
    <t>Centrosome maturation</t>
  </si>
  <si>
    <t>R-HSA-170834</t>
  </si>
  <si>
    <t>Signaling by TGF-beta Receptor Complex</t>
  </si>
  <si>
    <t>R-HSA-186797</t>
  </si>
  <si>
    <t>Signaling by PDGF</t>
  </si>
  <si>
    <t>ENSG00000177885;ENSG00000122194</t>
  </si>
  <si>
    <t>R-HSA-5654738</t>
  </si>
  <si>
    <t>Signaling by FGFR2</t>
  </si>
  <si>
    <t>R-HSA-9694635</t>
  </si>
  <si>
    <t>Translation of structural proteins</t>
  </si>
  <si>
    <t>ENSG00000137817;ENSG00000152127</t>
  </si>
  <si>
    <t>R-HSA-195253</t>
  </si>
  <si>
    <t>Degradation of beta-catenin by the destruction complex</t>
  </si>
  <si>
    <t>ENSG00000113712;ENSG00000138795</t>
  </si>
  <si>
    <t>R-HSA-2565942</t>
  </si>
  <si>
    <t>Regulation of PLK1 Activity at G2/M Transition</t>
  </si>
  <si>
    <t>R-HSA-446728</t>
  </si>
  <si>
    <t>Cell junction organization</t>
  </si>
  <si>
    <t>R-HSA-1226099</t>
  </si>
  <si>
    <t>Signaling by FGFR in disease</t>
  </si>
  <si>
    <t>R-HSA-381038</t>
  </si>
  <si>
    <t>XBP1(S) activates chaperone genes</t>
  </si>
  <si>
    <t>ENSG00000138674</t>
  </si>
  <si>
    <t>R-HSA-438064</t>
  </si>
  <si>
    <t>Post NMDA receptor activation events</t>
  </si>
  <si>
    <t>R-HSA-380320</t>
  </si>
  <si>
    <t>Recruitment of NuMA to mitotic centrosomes</t>
  </si>
  <si>
    <t>R-HSA-5620912</t>
  </si>
  <si>
    <t>Anchoring of the basal body to the plasma membrane</t>
  </si>
  <si>
    <t>R-HSA-390466</t>
  </si>
  <si>
    <t>Chaperonin-mediated protein folding</t>
  </si>
  <si>
    <t>R-HSA-8986944</t>
  </si>
  <si>
    <t>Transcriptional Regulation by MECP2</t>
  </si>
  <si>
    <t>R-HSA-2682334</t>
  </si>
  <si>
    <t>EPH-Ephrin signaling</t>
  </si>
  <si>
    <t>ENSG00000115091;ENSG00000100345</t>
  </si>
  <si>
    <t>R-HSA-381070</t>
  </si>
  <si>
    <t>IRE1alpha activates chaperones</t>
  </si>
  <si>
    <t>R-HSA-983170</t>
  </si>
  <si>
    <t>Antigen Presentation: Folding, assembly and peptide loading of class I MHC</t>
  </si>
  <si>
    <t>ENSG00000167004;ENSG00000138674</t>
  </si>
  <si>
    <t>R-HSA-983695</t>
  </si>
  <si>
    <t>Antigen activates B Cell Receptor (BCR) leading to generation of second messengers</t>
  </si>
  <si>
    <t>ENSG00000177885;ENSG00000198668</t>
  </si>
  <si>
    <t>R-HSA-1474290</t>
  </si>
  <si>
    <t>Collagen formation</t>
  </si>
  <si>
    <t>R-HSA-400253</t>
  </si>
  <si>
    <t>Circadian Clock</t>
  </si>
  <si>
    <t>R-HSA-422356</t>
  </si>
  <si>
    <t>Regulation of insulin secretion</t>
  </si>
  <si>
    <t>ENSG00000068366;ENSG00000198216</t>
  </si>
  <si>
    <t>R-HSA-391251</t>
  </si>
  <si>
    <t>Protein folding</t>
  </si>
  <si>
    <t>R-HSA-190236</t>
  </si>
  <si>
    <t>Signaling by FGFR</t>
  </si>
  <si>
    <t>R-HSA-8957275</t>
  </si>
  <si>
    <t>Post-translational protein phosphorylation</t>
  </si>
  <si>
    <t>ENSG00000049323;ENSG00000164742</t>
  </si>
  <si>
    <t>R-HSA-193704</t>
  </si>
  <si>
    <t>p75 NTR receptor-mediated signalling</t>
  </si>
  <si>
    <t>ENSG00000104365;ENSG00000107643</t>
  </si>
  <si>
    <t>R-HSA-192105</t>
  </si>
  <si>
    <t>Synthesis of bile acids and bile salts</t>
  </si>
  <si>
    <t>ENSG00000073734;ENSG00000138135</t>
  </si>
  <si>
    <t>R-HSA-111885</t>
  </si>
  <si>
    <t>Opioid Signalling</t>
  </si>
  <si>
    <t>R-HSA-442755</t>
  </si>
  <si>
    <t>Activation of NMDA receptors and postsynaptic events</t>
  </si>
  <si>
    <t>R-HSA-2559580</t>
  </si>
  <si>
    <t>Oxidative Stress Induced Senescence</t>
  </si>
  <si>
    <t>R-HSA-194068</t>
  </si>
  <si>
    <t>Bile acid and bile salt metabolism</t>
  </si>
  <si>
    <t>R-HSA-2871796</t>
  </si>
  <si>
    <t>FCERI mediated MAPK activation</t>
  </si>
  <si>
    <t>ENSG00000107643;ENSG00000177885</t>
  </si>
  <si>
    <t>R-HSA-202424</t>
  </si>
  <si>
    <t>Downstream TCR signaling</t>
  </si>
  <si>
    <t>R-HSA-5610787</t>
  </si>
  <si>
    <t>Hedgehog 'off' state</t>
  </si>
  <si>
    <t>ENSG00000113712;ENSG00000164742</t>
  </si>
  <si>
    <t>R-HSA-373760</t>
  </si>
  <si>
    <t>L1CAM interactions</t>
  </si>
  <si>
    <t>ENSG00000151150;ENSG00000134121</t>
  </si>
  <si>
    <t>R-HSA-5173105</t>
  </si>
  <si>
    <t>O-linked glycosylation</t>
  </si>
  <si>
    <t>ENSG00000145536;ENSG00000185900</t>
  </si>
  <si>
    <t>R-HSA-4420097</t>
  </si>
  <si>
    <t>VEGFA-VEGFR2 Pathway</t>
  </si>
  <si>
    <t>ENSG00000198668;ENSG00000150760</t>
  </si>
  <si>
    <t>R-HSA-9664323</t>
  </si>
  <si>
    <t>FCGR3A-mediated IL10 synthesis</t>
  </si>
  <si>
    <t>R-HSA-187037</t>
  </si>
  <si>
    <t>Signaling by NTRK1 (TRKA)</t>
  </si>
  <si>
    <t>ENSG00000177885;ENSG00000123268</t>
  </si>
  <si>
    <t>R-HSA-9678108</t>
  </si>
  <si>
    <t>SARS-CoV-1 Infection</t>
  </si>
  <si>
    <t>ENSG00000137817;ENSG00000196455</t>
  </si>
  <si>
    <t>R-HSA-194138</t>
  </si>
  <si>
    <t>Signaling by VEGF</t>
  </si>
  <si>
    <t>R-HSA-202403</t>
  </si>
  <si>
    <t>TCR signaling</t>
  </si>
  <si>
    <t>R-HSA-69206</t>
  </si>
  <si>
    <t>G1/S Transition</t>
  </si>
  <si>
    <t>R-HSA-9018519</t>
  </si>
  <si>
    <t>Estrogen-dependent gene expression</t>
  </si>
  <si>
    <t>R-HSA-73887</t>
  </si>
  <si>
    <t>Death Receptor Signalling</t>
  </si>
  <si>
    <t>R-HSA-9679191</t>
  </si>
  <si>
    <t>Potential therapeutics for SARS</t>
  </si>
  <si>
    <t>ENSG00000093010;ENSG00000115232</t>
  </si>
  <si>
    <t>R-HSA-425393</t>
  </si>
  <si>
    <t>Transport of inorganic cations/anions and amino acids/oligopeptides</t>
  </si>
  <si>
    <t>ENSG00000079215;ENSG00000198668</t>
  </si>
  <si>
    <t>R-HSA-1236974</t>
  </si>
  <si>
    <t>ER-Phagosome pathway</t>
  </si>
  <si>
    <t>ENSG00000104365;ENSG00000167004</t>
  </si>
  <si>
    <t>R-HSA-3858494</t>
  </si>
  <si>
    <t>Beta-catenin independent WNT signaling</t>
  </si>
  <si>
    <t>R-HSA-166520</t>
  </si>
  <si>
    <t>Signaling by NTRKs</t>
  </si>
  <si>
    <t>R-HSA-2173782</t>
  </si>
  <si>
    <t>Binding and Uptake of Ligands by Scavenger Receptors</t>
  </si>
  <si>
    <t>ENSG00000127241;ENSG00000073060</t>
  </si>
  <si>
    <t>R-HSA-5693532</t>
  </si>
  <si>
    <t>DNA Double-Strand Break Repair</t>
  </si>
  <si>
    <t>R-HSA-9609507</t>
  </si>
  <si>
    <t>ENSG00000198721;ENSG00000138138</t>
  </si>
  <si>
    <t>R-HSA-453279</t>
  </si>
  <si>
    <t>Mitotic G1 phase and G1/S transition</t>
  </si>
  <si>
    <t>R-HSA-5619102</t>
  </si>
  <si>
    <t>SLC transporter disorders</t>
  </si>
  <si>
    <t>ENSG00000079215;ENSG00000142319</t>
  </si>
  <si>
    <t>R-HSA-1236975</t>
  </si>
  <si>
    <t>Antigen processing-Cross presentation</t>
  </si>
  <si>
    <t>R-HSA-72172</t>
  </si>
  <si>
    <t>mRNA Splicing</t>
  </si>
  <si>
    <t>ENSG00000183955;ENSG00000099995</t>
  </si>
  <si>
    <t>R-HSA-2559583</t>
  </si>
  <si>
    <t>Cellular Senescence</t>
  </si>
  <si>
    <t>R-HSA-5617833</t>
  </si>
  <si>
    <t>Cilium Assembly</t>
  </si>
  <si>
    <t>R-HSA-201681</t>
  </si>
  <si>
    <t>TCF dependent signaling in response to WNT</t>
  </si>
  <si>
    <t>R-HSA-112314</t>
  </si>
  <si>
    <t>Neurotransmitter receptors and postsynaptic signal transmission</t>
  </si>
  <si>
    <t>R-HSA-1483206</t>
  </si>
  <si>
    <t>Glycerophospholipid biosynthesis</t>
  </si>
  <si>
    <t>ENSG00000084090;ENSG00000087157</t>
  </si>
  <si>
    <t>R-HSA-15869</t>
  </si>
  <si>
    <t>Metabolism of nucleotides</t>
  </si>
  <si>
    <t>ENSG00000197217;ENSG00000143774</t>
  </si>
  <si>
    <t>R-HSA-202733</t>
  </si>
  <si>
    <t>Cell surface interactions at the vascular wall</t>
  </si>
  <si>
    <t>ENSG00000115232;ENSG00000177885</t>
  </si>
  <si>
    <t>R-HSA-4839726</t>
  </si>
  <si>
    <t>Chromatin organization</t>
  </si>
  <si>
    <t>R-HSA-3247509</t>
  </si>
  <si>
    <t>Chromatin modifying enzymes</t>
  </si>
  <si>
    <t>R-HSA-8878171</t>
  </si>
  <si>
    <t>Transcriptional regulation by RUNX1</t>
  </si>
  <si>
    <t>ENSG00000101096;ENSG00000064393</t>
  </si>
  <si>
    <t>R-HSA-69620</t>
  </si>
  <si>
    <t>Cell Cycle Checkpoints</t>
  </si>
  <si>
    <t>ENSG00000040275;ENSG00000141510</t>
  </si>
  <si>
    <t>R-HSA-416476</t>
  </si>
  <si>
    <t>G alpha (q) signalling events</t>
  </si>
  <si>
    <t>R-HSA-198933</t>
  </si>
  <si>
    <t>Immunoregulatory interactions between a Lymphoid and a non-Lymphoid cell</t>
  </si>
  <si>
    <t>ENSG00000186074;ENSG00000115232</t>
  </si>
  <si>
    <t>R-HSA-8957322</t>
  </si>
  <si>
    <t>Metabolism of steroids</t>
  </si>
  <si>
    <t>R-HSA-71387</t>
  </si>
  <si>
    <t>Metabolism of carbohydrates</t>
  </si>
  <si>
    <t>ENSG00000182022;ENSG00000198668</t>
  </si>
  <si>
    <t>R-HSA-373076</t>
  </si>
  <si>
    <t>Class A/1 (Rhodopsin-like receptors)</t>
  </si>
  <si>
    <t>ENSG00000134489;ENSG00000069482</t>
  </si>
  <si>
    <t>R-HSA-71291</t>
  </si>
  <si>
    <t>Metabolism of amino acids and derivatives</t>
  </si>
  <si>
    <t>ENSG00000168528;ENSG00000171766</t>
  </si>
  <si>
    <t>R-HSA-500792</t>
  </si>
  <si>
    <t>GPCR ligand binding</t>
  </si>
  <si>
    <t>R-HSA-5619081</t>
  </si>
  <si>
    <t>Defective SLC6A3 causes Parkinsonism-dystonia infantile (PKDYS)</t>
  </si>
  <si>
    <t>R-HSA-5602636</t>
  </si>
  <si>
    <t>IKBKB deficiency causes SCID</t>
  </si>
  <si>
    <t>R-HSA-5660724</t>
  </si>
  <si>
    <t>R-HSA-5603027</t>
  </si>
  <si>
    <t>IKBKG deficiency causes anhidrotic ectodermal dysplasia with immunodeficiency (EDA-ID) (via TLR)</t>
  </si>
  <si>
    <t>R-HSA-2473224</t>
  </si>
  <si>
    <t>Antagonism of Activin by Follistatin</t>
  </si>
  <si>
    <t>R-HSA-1299503</t>
  </si>
  <si>
    <t>TWIK related potassium channel (TREK)</t>
  </si>
  <si>
    <t>R-HSA-75108</t>
  </si>
  <si>
    <t>Activation, myristolyation of BID and translocation to mitochondria</t>
  </si>
  <si>
    <t>R-HSA-8865999</t>
  </si>
  <si>
    <t>MET activates PTPN11</t>
  </si>
  <si>
    <t>R-HSA-139910</t>
  </si>
  <si>
    <t>Activation of BMF and translocation to mitochondria</t>
  </si>
  <si>
    <t>R-HSA-111446</t>
  </si>
  <si>
    <t xml:space="preserve">Activation of BIM and translocation to mitochondria </t>
  </si>
  <si>
    <t>R-HSA-390650</t>
  </si>
  <si>
    <t>Histamine receptors</t>
  </si>
  <si>
    <t>R-HSA-844455</t>
  </si>
  <si>
    <t>The NLRP1 inflammasome</t>
  </si>
  <si>
    <t>R-HSA-69560</t>
  </si>
  <si>
    <t xml:space="preserve">Transcriptional activation of p53 responsive genes  </t>
  </si>
  <si>
    <t>R-HSA-69895</t>
  </si>
  <si>
    <t xml:space="preserve">Transcriptional  activation of  cell cycle inhibitor p21 </t>
  </si>
  <si>
    <t>R-HSA-111448</t>
  </si>
  <si>
    <t>Activation of NOXA and translocation to mitochondria</t>
  </si>
  <si>
    <t>R-HSA-9007892</t>
  </si>
  <si>
    <t>Interleukin-38 signaling</t>
  </si>
  <si>
    <t>R-HSA-8866376</t>
  </si>
  <si>
    <t>Reelin signalling pathway</t>
  </si>
  <si>
    <t>R-HSA-5678520</t>
  </si>
  <si>
    <t>Defective ABCB11 causes PFIC2 and BRIC2</t>
  </si>
  <si>
    <t>R-HSA-9022535</t>
  </si>
  <si>
    <t>Loss of phosphorylation of MECP2 at T308</t>
  </si>
  <si>
    <t>R-HSA-5619062</t>
  </si>
  <si>
    <t>Defective SLC1A3 causes episodic ataxia 6 (EA6)</t>
  </si>
  <si>
    <t>R-HSA-8941284</t>
  </si>
  <si>
    <t>RUNX2 regulates chondrocyte maturation</t>
  </si>
  <si>
    <t>R-HSA-5603029</t>
  </si>
  <si>
    <t>IkBA variant leads to EDA-ID</t>
  </si>
  <si>
    <t>R-HSA-111957</t>
  </si>
  <si>
    <t>Cam-PDE 1 activation</t>
  </si>
  <si>
    <t>R-HSA-5635851</t>
  </si>
  <si>
    <t>GLI proteins bind promoters of Hh responsive genes to promote transcription</t>
  </si>
  <si>
    <t>R-HSA-5632681</t>
  </si>
  <si>
    <t>Ligand-receptor interactions</t>
  </si>
  <si>
    <t>R-HSA-448706</t>
  </si>
  <si>
    <t>Interleukin-1 processing</t>
  </si>
  <si>
    <t>R-HSA-8941855</t>
  </si>
  <si>
    <t>RUNX3 regulates CDKN1A transcription</t>
  </si>
  <si>
    <t>R-HSA-9645135</t>
  </si>
  <si>
    <t>STAT5 Activation</t>
  </si>
  <si>
    <t>R-HSA-190370</t>
  </si>
  <si>
    <t>FGFR1b ligand binding and activation</t>
  </si>
  <si>
    <t>R-HSA-434313</t>
  </si>
  <si>
    <t>Intracellular metabolism of fatty acids regulates insulin secretion</t>
  </si>
  <si>
    <t>R-HSA-8964011</t>
  </si>
  <si>
    <t>HDL clearance</t>
  </si>
  <si>
    <t>ENSG00000073060</t>
  </si>
  <si>
    <t>R-HSA-199920</t>
  </si>
  <si>
    <t>CREB phosphorylation</t>
  </si>
  <si>
    <t>R-HSA-447041</t>
  </si>
  <si>
    <t>CHL1 interactions</t>
  </si>
  <si>
    <t>R-HSA-8951430</t>
  </si>
  <si>
    <t>RUNX3 regulates WNT signaling</t>
  </si>
  <si>
    <t>R-HSA-4411364</t>
  </si>
  <si>
    <t>Binding of TCF/LEF:CTNNB1 to target gene promoters</t>
  </si>
  <si>
    <t>R-HSA-418886</t>
  </si>
  <si>
    <t>Netrin mediated repulsion signals</t>
  </si>
  <si>
    <t>R-HSA-112412</t>
  </si>
  <si>
    <t>SOS-mediated signalling</t>
  </si>
  <si>
    <t>R-HSA-8851907</t>
  </si>
  <si>
    <t>MET activates PI3K/AKT signaling</t>
  </si>
  <si>
    <t>R-HSA-162791</t>
  </si>
  <si>
    <t>Attachment of GPI anchor to uPAR</t>
  </si>
  <si>
    <t>R-HSA-139915</t>
  </si>
  <si>
    <t>Activation of PUMA and translocation to mitochondria</t>
  </si>
  <si>
    <t>R-HSA-112313</t>
  </si>
  <si>
    <t>Neurotransmitter uptake and metabolism In glial cells</t>
  </si>
  <si>
    <t>R-HSA-210455</t>
  </si>
  <si>
    <t>Astrocytic Glutamate-Glutamine Uptake And Metabolism</t>
  </si>
  <si>
    <t>R-HSA-8847453</t>
  </si>
  <si>
    <t>Synthesis of PIPs in the nucleus</t>
  </si>
  <si>
    <t>ENSG00000166908</t>
  </si>
  <si>
    <t>R-HSA-8964046</t>
  </si>
  <si>
    <t>VLDL clearance</t>
  </si>
  <si>
    <t>R-HSA-209822</t>
  </si>
  <si>
    <t>Glycoprotein hormones</t>
  </si>
  <si>
    <t>R-HSA-212718</t>
  </si>
  <si>
    <t>EGFR interacts with phospholipase C-gamma</t>
  </si>
  <si>
    <t>R-HSA-8875656</t>
  </si>
  <si>
    <t>MET receptor recycling</t>
  </si>
  <si>
    <t>R-HSA-9028335</t>
  </si>
  <si>
    <t>Activated NTRK2 signals through PI3K</t>
  </si>
  <si>
    <t>R-HSA-442729</t>
  </si>
  <si>
    <t>CREB1 phosphorylation through the activation of CaMKII/CaMKK/CaMKIV cascasde</t>
  </si>
  <si>
    <t>R-HSA-9012546</t>
  </si>
  <si>
    <t>Interleukin-18 signaling</t>
  </si>
  <si>
    <t>R-HSA-8866427</t>
  </si>
  <si>
    <t>VLDLR internalisation and degradation</t>
  </si>
  <si>
    <t>R-HSA-2855086</t>
  </si>
  <si>
    <t>Ficolins bind to repetitive carbohydrate structures on the target cell surface</t>
  </si>
  <si>
    <t>R-HSA-9619229</t>
  </si>
  <si>
    <t>Activation of RAC1 downstream of NMDARs</t>
  </si>
  <si>
    <t>R-HSA-5625970</t>
  </si>
  <si>
    <t>RHO GTPases activate KTN1</t>
  </si>
  <si>
    <t>R-HSA-379398</t>
  </si>
  <si>
    <t>Enzymatic degradation of Dopamine by monoamine oxidase</t>
  </si>
  <si>
    <t>R-HSA-450341</t>
  </si>
  <si>
    <t>Activation of the AP-1 family of transcription factors</t>
  </si>
  <si>
    <t>R-HSA-8875555</t>
  </si>
  <si>
    <t>MET activates RAP1 and RAC1</t>
  </si>
  <si>
    <t>R-HSA-451308</t>
  </si>
  <si>
    <t>Activation of Ca-permeable Kainate Receptor</t>
  </si>
  <si>
    <t>R-HSA-111932</t>
  </si>
  <si>
    <t>CaMK IV-mediated phosphorylation of CREB</t>
  </si>
  <si>
    <t>R-HSA-74749</t>
  </si>
  <si>
    <t>Signal attenuation</t>
  </si>
  <si>
    <t>R-HSA-2179392</t>
  </si>
  <si>
    <t>EGFR Transactivation by Gastrin</t>
  </si>
  <si>
    <t>R-HSA-5578768</t>
  </si>
  <si>
    <t>Physiological factors</t>
  </si>
  <si>
    <t>R-HSA-209952</t>
  </si>
  <si>
    <t>Peptide hormone biosynthesis</t>
  </si>
  <si>
    <t>R-HSA-933543</t>
  </si>
  <si>
    <t>NF-kB activation through FADD/RIP-1 pathway mediated by caspase-8 and -10</t>
  </si>
  <si>
    <t>R-HSA-1296346</t>
  </si>
  <si>
    <t>Tandem pore domain potassium channels</t>
  </si>
  <si>
    <t>R-HSA-5467337</t>
  </si>
  <si>
    <t>APC truncation mutants have impaired AXIN binding</t>
  </si>
  <si>
    <t>R-HSA-5467348</t>
  </si>
  <si>
    <t>Truncations of AMER1 destabilize the destruction complex</t>
  </si>
  <si>
    <t>R-HSA-5467340</t>
  </si>
  <si>
    <t>AXIN missense mutants destabilize the destruction complex</t>
  </si>
  <si>
    <t>R-HSA-190377</t>
  </si>
  <si>
    <t>FGFR2b ligand binding and activation</t>
  </si>
  <si>
    <t>R-HSA-451306</t>
  </si>
  <si>
    <t>Ionotropic activity of kainate receptors</t>
  </si>
  <si>
    <t>R-HSA-9034864</t>
  </si>
  <si>
    <t>Activated NTRK3 signals through RAS</t>
  </si>
  <si>
    <t>R-HSA-4839744</t>
  </si>
  <si>
    <t>Signaling by APC mutants</t>
  </si>
  <si>
    <t>R-HSA-5638303</t>
  </si>
  <si>
    <t>Inhibition of Signaling by Overexpressed EGFR</t>
  </si>
  <si>
    <t>R-HSA-5638302</t>
  </si>
  <si>
    <t>Signaling by Overexpressed Wild-Type EGFR in Cancer</t>
  </si>
  <si>
    <t>R-HSA-5658623</t>
  </si>
  <si>
    <t>FGFRL1 modulation of FGFR1 signaling</t>
  </si>
  <si>
    <t>R-HSA-9635465</t>
  </si>
  <si>
    <t>Suppression of apoptosis</t>
  </si>
  <si>
    <t>R-HSA-9662834</t>
  </si>
  <si>
    <t>CD163 mediating an anti-inflammatory response</t>
  </si>
  <si>
    <t>R-HSA-166662</t>
  </si>
  <si>
    <t>Lectin pathway of complement activation</t>
  </si>
  <si>
    <t>R-HSA-1250342</t>
  </si>
  <si>
    <t>PI3K events in ERBB4 signaling</t>
  </si>
  <si>
    <t>R-HSA-5339716</t>
  </si>
  <si>
    <t>Signaling by GSK3beta mutants</t>
  </si>
  <si>
    <t>R-HSA-1502540</t>
  </si>
  <si>
    <t>Signaling by Activin</t>
  </si>
  <si>
    <t>R-HSA-190373</t>
  </si>
  <si>
    <t>FGFR1c ligand binding and activation</t>
  </si>
  <si>
    <t>R-HSA-209560</t>
  </si>
  <si>
    <t>NF-kB is activated and signals survival</t>
  </si>
  <si>
    <t>R-HSA-9026519</t>
  </si>
  <si>
    <t>Activated NTRK2 signals through RAS</t>
  </si>
  <si>
    <t>R-HSA-1839122</t>
  </si>
  <si>
    <t>Signaling by activated point mutants of FGFR1</t>
  </si>
  <si>
    <t>R-HSA-4839748</t>
  </si>
  <si>
    <t>Signaling by AMER1 mutants</t>
  </si>
  <si>
    <t>R-HSA-4839735</t>
  </si>
  <si>
    <t>Signaling by AXIN mutants</t>
  </si>
  <si>
    <t>R-HSA-418359</t>
  </si>
  <si>
    <t>Reduction of cytosolic Ca++ levels</t>
  </si>
  <si>
    <t>R-HSA-2214320</t>
  </si>
  <si>
    <t>Anchoring fibril formation</t>
  </si>
  <si>
    <t>R-HSA-425561</t>
  </si>
  <si>
    <t>Sodium/Calcium exchangers</t>
  </si>
  <si>
    <t>R-HSA-376172</t>
  </si>
  <si>
    <t>DSCAM interactions</t>
  </si>
  <si>
    <t>R-HSA-4839743</t>
  </si>
  <si>
    <t>Signaling by CTNNB1 phospho-site mutants</t>
  </si>
  <si>
    <t>R-HSA-5358751</t>
  </si>
  <si>
    <t>S45 mutants of beta-catenin aren't phosphorylated</t>
  </si>
  <si>
    <t>R-HSA-5358752</t>
  </si>
  <si>
    <t>T41 mutants of beta-catenin aren't phosphorylated</t>
  </si>
  <si>
    <t>R-HSA-5358747</t>
  </si>
  <si>
    <t>S33 mutants of beta-catenin aren't phosphorylated</t>
  </si>
  <si>
    <t>R-HSA-5358749</t>
  </si>
  <si>
    <t>S37 mutants of beta-catenin aren't phosphorylated</t>
  </si>
  <si>
    <t>R-HSA-4641265</t>
  </si>
  <si>
    <t>Repression of WNT target genes</t>
  </si>
  <si>
    <t>R-HSA-379397</t>
  </si>
  <si>
    <t>Enzymatic degradation of dopamine by COMT</t>
  </si>
  <si>
    <t>R-HSA-8851805</t>
  </si>
  <si>
    <t>MET activates RAS signaling</t>
  </si>
  <si>
    <t>R-HSA-2428933</t>
  </si>
  <si>
    <t>SHC-related events triggered by IGF1R</t>
  </si>
  <si>
    <t>R-HSA-9028731</t>
  </si>
  <si>
    <t>Activated NTRK2 signals through FRS2 and FRS3</t>
  </si>
  <si>
    <t>R-HSA-8951936</t>
  </si>
  <si>
    <t>RUNX3 regulates p14-ARF</t>
  </si>
  <si>
    <t>R-HSA-937039</t>
  </si>
  <si>
    <t>IRAK1 recruits IKK complex</t>
  </si>
  <si>
    <t>R-HSA-975144</t>
  </si>
  <si>
    <t>IRAK1 recruits IKK complex upon TLR7/8 or 9 stimulation</t>
  </si>
  <si>
    <t>R-HSA-8983432</t>
  </si>
  <si>
    <t>Interleukin-15 signaling</t>
  </si>
  <si>
    <t>R-HSA-9005891</t>
  </si>
  <si>
    <t>Loss of function of MECP2 in Rett syndrome</t>
  </si>
  <si>
    <t>R-HSA-9005895</t>
  </si>
  <si>
    <t>Pervasive developmental disorders</t>
  </si>
  <si>
    <t>R-HSA-9697154</t>
  </si>
  <si>
    <t>Disorders of Nervous System Development</t>
  </si>
  <si>
    <t>R-HSA-9675151</t>
  </si>
  <si>
    <t>Disorders of Developmental Biology</t>
  </si>
  <si>
    <t>R-HSA-209543</t>
  </si>
  <si>
    <t>p75NTR recruits signalling complexes</t>
  </si>
  <si>
    <t>R-HSA-170660</t>
  </si>
  <si>
    <t>Adenylate cyclase activating pathway</t>
  </si>
  <si>
    <t>R-HSA-190375</t>
  </si>
  <si>
    <t>FGFR2c ligand binding and activation</t>
  </si>
  <si>
    <t>R-HSA-389359</t>
  </si>
  <si>
    <t>CD28 dependent Vav1 pathway</t>
  </si>
  <si>
    <t>R-HSA-6804759</t>
  </si>
  <si>
    <t>Regulation of TP53 Activity through Association with Co-factors</t>
  </si>
  <si>
    <t>R-HSA-8853334</t>
  </si>
  <si>
    <t>Signaling by FGFR3 fusions in cancer</t>
  </si>
  <si>
    <t>R-HSA-190322</t>
  </si>
  <si>
    <t>FGFR4 ligand binding and activation</t>
  </si>
  <si>
    <t>R-HSA-2559584</t>
  </si>
  <si>
    <t>Formation of Senescence-Associated Heterochromatin Foci (SAHF)</t>
  </si>
  <si>
    <t>R-HSA-1839130</t>
  </si>
  <si>
    <t>Signaling by activated point mutants of FGFR3</t>
  </si>
  <si>
    <t>R-HSA-6788467</t>
  </si>
  <si>
    <t>IL-6-type cytokine receptor ligand interactions</t>
  </si>
  <si>
    <t>R-HSA-8877330</t>
  </si>
  <si>
    <t>RUNX1 and FOXP3 control the development of regulatory T lymphocytes (Tregs)</t>
  </si>
  <si>
    <t>R-HSA-170670</t>
  </si>
  <si>
    <t>Adenylate cyclase inhibitory pathway</t>
  </si>
  <si>
    <t>R-HSA-5654227</t>
  </si>
  <si>
    <t>Phospholipase C-mediated cascade; FGFR3</t>
  </si>
  <si>
    <t>R-HSA-8847993</t>
  </si>
  <si>
    <t>ERBB2 Activates PTK6 Signaling</t>
  </si>
  <si>
    <t>R-HSA-6803211</t>
  </si>
  <si>
    <t>TP53 Regulates Transcription of Death Receptors and Ligands</t>
  </si>
  <si>
    <t>R-HSA-190372</t>
  </si>
  <si>
    <t>FGFR3c ligand binding and activation</t>
  </si>
  <si>
    <t>R-HSA-5684264</t>
  </si>
  <si>
    <t>MAP3K8 (TPL2)-dependent MAPK1/3 activation</t>
  </si>
  <si>
    <t>R-HSA-205043</t>
  </si>
  <si>
    <t>NRIF signals cell death from the nucleus</t>
  </si>
  <si>
    <t>R-HSA-6814848</t>
  </si>
  <si>
    <t>Glycerophospholipid catabolism</t>
  </si>
  <si>
    <t>R-HSA-1433559</t>
  </si>
  <si>
    <t>Regulation of KIT signaling</t>
  </si>
  <si>
    <t>R-HSA-2032785</t>
  </si>
  <si>
    <t>YAP1- and WWTR1 (TAZ)-stimulated gene expression</t>
  </si>
  <si>
    <t>R-HSA-391160</t>
  </si>
  <si>
    <t>Signal regulatory protein family interactions</t>
  </si>
  <si>
    <t>R-HSA-196299</t>
  </si>
  <si>
    <t>Beta-catenin phosphorylation cascade</t>
  </si>
  <si>
    <t>R-HSA-5654228</t>
  </si>
  <si>
    <t>Phospholipase C-mediated cascade; FGFR4</t>
  </si>
  <si>
    <t>R-HSA-6785631</t>
  </si>
  <si>
    <t>ERBB2 Regulates Cell Motility</t>
  </si>
  <si>
    <t>R-HSA-8875360</t>
  </si>
  <si>
    <t>InlB-mediated entry of Listeria monocytogenes into host cell</t>
  </si>
  <si>
    <t>R-HSA-9027284</t>
  </si>
  <si>
    <t>Erythropoietin activates RAS</t>
  </si>
  <si>
    <t>R-HSA-399955</t>
  </si>
  <si>
    <t>SEMA3A-Plexin repulsion signaling by inhibiting Integrin adhesion</t>
  </si>
  <si>
    <t>R-HSA-1810476</t>
  </si>
  <si>
    <t>RIP-mediated NFkB activation via ZBP1</t>
  </si>
  <si>
    <t>R-HSA-418885</t>
  </si>
  <si>
    <t>DCC mediated attractive signaling</t>
  </si>
  <si>
    <t>R-HSA-5655291</t>
  </si>
  <si>
    <t>Signaling by FGFR4 in disease</t>
  </si>
  <si>
    <t>R-HSA-190239</t>
  </si>
  <si>
    <t>FGFR3 ligand binding and activation</t>
  </si>
  <si>
    <t>R-HSA-168927</t>
  </si>
  <si>
    <t>TICAM1, RIP1-mediated IKK complex recruitment</t>
  </si>
  <si>
    <t>R-HSA-9673767</t>
  </si>
  <si>
    <t>Signaling by PDGFRA transmembrane, juxtamembrane and kinase domain mutants</t>
  </si>
  <si>
    <t>R-HSA-9673770</t>
  </si>
  <si>
    <t>Signaling by PDGFRA extracellular domain mutants</t>
  </si>
  <si>
    <t>R-HSA-193639</t>
  </si>
  <si>
    <t>p75NTR signals via NF-kB</t>
  </si>
  <si>
    <t>R-HSA-111447</t>
  </si>
  <si>
    <t xml:space="preserve">Activation of BAD and translocation to mitochondria </t>
  </si>
  <si>
    <t>R-HSA-1295596</t>
  </si>
  <si>
    <t>Spry regulation of FGF signaling</t>
  </si>
  <si>
    <t>R-HSA-975577</t>
  </si>
  <si>
    <t>N-Glycan antennae elongation</t>
  </si>
  <si>
    <t>R-HSA-8876725</t>
  </si>
  <si>
    <t>Protein methylation</t>
  </si>
  <si>
    <t>R-HSA-354194</t>
  </si>
  <si>
    <t xml:space="preserve">GRB2:SOS provides linkage to MAPK signaling for Integrins </t>
  </si>
  <si>
    <t>R-HSA-6803207</t>
  </si>
  <si>
    <t>TP53 Regulates Transcription of Caspase Activators and Caspases</t>
  </si>
  <si>
    <t>R-HSA-9603798</t>
  </si>
  <si>
    <t>Class I peroxisomal membrane protein import</t>
  </si>
  <si>
    <t>R-HSA-5576886</t>
  </si>
  <si>
    <t>Phase 4 - resting membrane potential</t>
  </si>
  <si>
    <t>R-HSA-6804116</t>
  </si>
  <si>
    <t>TP53 Regulates Transcription of Genes Involved in G1 Cell Cycle Arrest</t>
  </si>
  <si>
    <t>R-HSA-9673324</t>
  </si>
  <si>
    <t>WNT5:FZD7-mediated leishmania damping</t>
  </si>
  <si>
    <t>R-HSA-9664420</t>
  </si>
  <si>
    <t>Killing mechanisms</t>
  </si>
  <si>
    <t>R-HSA-8849471</t>
  </si>
  <si>
    <t>PTK6 Regulates RHO GTPases, RAS GTPase and MAP kinases</t>
  </si>
  <si>
    <t>R-HSA-3232118</t>
  </si>
  <si>
    <t>SUMOylation of transcription factors</t>
  </si>
  <si>
    <t>R-HSA-190242</t>
  </si>
  <si>
    <t>FGFR1 ligand binding and activation</t>
  </si>
  <si>
    <t>R-HSA-6804114</t>
  </si>
  <si>
    <t>TP53 Regulates Transcription of Genes Involved in G2 Cell Cycle Arrest</t>
  </si>
  <si>
    <t>R-HSA-3000471</t>
  </si>
  <si>
    <t>Scavenging by Class B Receptors</t>
  </si>
  <si>
    <t>R-HSA-9702518</t>
  </si>
  <si>
    <t>STAT5 activation downstream of FLT3 ITD mutants</t>
  </si>
  <si>
    <t>R-HSA-1483148</t>
  </si>
  <si>
    <t>Synthesis of PG</t>
  </si>
  <si>
    <t>R-HSA-5654219</t>
  </si>
  <si>
    <t>Phospholipase C-mediated cascade: FGFR1</t>
  </si>
  <si>
    <t>R-HSA-1660517</t>
  </si>
  <si>
    <t>Synthesis of PIPs at the late endosome membrane</t>
  </si>
  <si>
    <t>R-HSA-164378</t>
  </si>
  <si>
    <t>PKA activation in glucagon signalling</t>
  </si>
  <si>
    <t>R-HSA-8849932</t>
  </si>
  <si>
    <t>Synaptic adhesion-like molecules</t>
  </si>
  <si>
    <t>R-HSA-210993</t>
  </si>
  <si>
    <t>Tie2 Signaling</t>
  </si>
  <si>
    <t>R-HSA-5625900</t>
  </si>
  <si>
    <t>RHO GTPases activate CIT</t>
  </si>
  <si>
    <t>R-HSA-8851708</t>
  </si>
  <si>
    <t>Signaling by FGFR2 IIIa TM</t>
  </si>
  <si>
    <t>R-HSA-912631</t>
  </si>
  <si>
    <t>Regulation of signaling by CBL</t>
  </si>
  <si>
    <t>R-HSA-937041</t>
  </si>
  <si>
    <t>IKK complex recruitment mediated by RIP1</t>
  </si>
  <si>
    <t>R-HSA-881907</t>
  </si>
  <si>
    <t>Gastrin-CREB signalling pathway via PKC and MAPK</t>
  </si>
  <si>
    <t>R-HSA-1606322</t>
  </si>
  <si>
    <t>ZBP1(DAI) mediated induction of type I IFNs</t>
  </si>
  <si>
    <t>R-HSA-392517</t>
  </si>
  <si>
    <t>Rap1 signalling</t>
  </si>
  <si>
    <t>ENSG00000068831</t>
  </si>
  <si>
    <t>R-HSA-9694676</t>
  </si>
  <si>
    <t>Translation of Replicase and Assembly of the Replication Transcription Complex</t>
  </si>
  <si>
    <t>R-HSA-9679504</t>
  </si>
  <si>
    <t>R-HSA-373753</t>
  </si>
  <si>
    <t>Nephrin family interactions</t>
  </si>
  <si>
    <t>R-HSA-5654221</t>
  </si>
  <si>
    <t>Phospholipase C-mediated cascade; FGFR2</t>
  </si>
  <si>
    <t>R-HSA-6807004</t>
  </si>
  <si>
    <t>Negative regulation of MET activity</t>
  </si>
  <si>
    <t>R-HSA-9634285</t>
  </si>
  <si>
    <t>Constitutive Signaling by Overexpressed ERBB2</t>
  </si>
  <si>
    <t>R-HSA-71288</t>
  </si>
  <si>
    <t>Creatine metabolism</t>
  </si>
  <si>
    <t>R-HSA-977347</t>
  </si>
  <si>
    <t>Serine biosynthesis</t>
  </si>
  <si>
    <t>R-HSA-2022870</t>
  </si>
  <si>
    <t>Chondroitin sulfate biosynthesis</t>
  </si>
  <si>
    <t>R-HSA-5210891</t>
  </si>
  <si>
    <t>Uptake and function of anthrax toxins</t>
  </si>
  <si>
    <t>R-HSA-190241</t>
  </si>
  <si>
    <t>FGFR2 ligand binding and activation</t>
  </si>
  <si>
    <t>R-HSA-450321</t>
  </si>
  <si>
    <t>JNK (c-Jun kinases) phosphorylation and  activation mediated by activated human TAK1</t>
  </si>
  <si>
    <t>R-HSA-1839117</t>
  </si>
  <si>
    <t>Signaling by cytosolic FGFR1 fusion mutants</t>
  </si>
  <si>
    <t>R-HSA-5627117</t>
  </si>
  <si>
    <t>RHO GTPases Activate ROCKs</t>
  </si>
  <si>
    <t>R-HSA-70221</t>
  </si>
  <si>
    <t>Glycogen breakdown (glycogenolysis)</t>
  </si>
  <si>
    <t>R-HSA-167044</t>
  </si>
  <si>
    <t>Signalling to RAS</t>
  </si>
  <si>
    <t>R-HSA-416572</t>
  </si>
  <si>
    <t>Sema4D induced cell migration and growth-cone collapse</t>
  </si>
  <si>
    <t>R-HSA-174403</t>
  </si>
  <si>
    <t>Glutathione synthesis and recycling</t>
  </si>
  <si>
    <t>R-HSA-9617324</t>
  </si>
  <si>
    <t>Negative regulation of NMDA receptor-mediated neuronal transmission</t>
  </si>
  <si>
    <t>R-HSA-442982</t>
  </si>
  <si>
    <t>Ras activation upon Ca2+ influx through NMDA receptor</t>
  </si>
  <si>
    <t>R-HSA-9665348</t>
  </si>
  <si>
    <t>Signaling by ERBB2 ECD mutants</t>
  </si>
  <si>
    <t>R-HSA-5637810</t>
  </si>
  <si>
    <t>Constitutive Signaling by EGFRvIII</t>
  </si>
  <si>
    <t>R-HSA-5637812</t>
  </si>
  <si>
    <t>Signaling by EGFRvIII in Cancer</t>
  </si>
  <si>
    <t>R-HSA-8876384</t>
  </si>
  <si>
    <t>Listeria monocytogenes entry into host cells</t>
  </si>
  <si>
    <t>R-HSA-2033514</t>
  </si>
  <si>
    <t>FGFR3 mutant receptor activation</t>
  </si>
  <si>
    <t>R-HSA-400451</t>
  </si>
  <si>
    <t>Free fatty acids regulate insulin secretion</t>
  </si>
  <si>
    <t>R-HSA-9034015</t>
  </si>
  <si>
    <t>Signaling by NTRK3 (TRKC)</t>
  </si>
  <si>
    <t>R-HSA-6803205</t>
  </si>
  <si>
    <t>TP53 regulates transcription of several additional cell death genes whose specific roles in p53-dependent apoptosis remain uncertain</t>
  </si>
  <si>
    <t>R-HSA-6804115</t>
  </si>
  <si>
    <t>TP53 regulates transcription of additional cell cycle genes whose exact role in the p53 pathway remain uncertain</t>
  </si>
  <si>
    <t>R-HSA-438066</t>
  </si>
  <si>
    <t>Unblocking of NMDA receptors, glutamate binding and activation</t>
  </si>
  <si>
    <t>R-HSA-9670439</t>
  </si>
  <si>
    <t>Signaling by phosphorylated juxtamembrane, extracellular and kinase domain KIT mutants</t>
  </si>
  <si>
    <t>R-HSA-2161541</t>
  </si>
  <si>
    <t>Abacavir metabolism</t>
  </si>
  <si>
    <t>R-HSA-200425</t>
  </si>
  <si>
    <t>Carnitine metabolism</t>
  </si>
  <si>
    <t>R-HSA-912526</t>
  </si>
  <si>
    <t>Interleukin receptor SHC signaling</t>
  </si>
  <si>
    <t>R-HSA-2033519</t>
  </si>
  <si>
    <t>Activated point mutants of FGFR2</t>
  </si>
  <si>
    <t>R-HSA-933542</t>
  </si>
  <si>
    <t>TRAF6 mediated NF-kB activation</t>
  </si>
  <si>
    <t>R-HSA-3000170</t>
  </si>
  <si>
    <t>Syndecan interactions</t>
  </si>
  <si>
    <t>R-HSA-9703648</t>
  </si>
  <si>
    <t>Signaling by FLT3 ITD and TKD mutants</t>
  </si>
  <si>
    <t>R-HSA-420029</t>
  </si>
  <si>
    <t>Tight junction interactions</t>
  </si>
  <si>
    <t>R-HSA-5357956</t>
  </si>
  <si>
    <t>TNFR1-induced NFkappaB signaling pathway</t>
  </si>
  <si>
    <t>R-HSA-264876</t>
  </si>
  <si>
    <t>Insulin processing</t>
  </si>
  <si>
    <t>R-HSA-9620244</t>
  </si>
  <si>
    <t>Long-term potentiation</t>
  </si>
  <si>
    <t>R-HSA-2453864</t>
  </si>
  <si>
    <t>Retinoid cycle disease events</t>
  </si>
  <si>
    <t>R-HSA-2474795</t>
  </si>
  <si>
    <t>Diseases associated with visual transduction</t>
  </si>
  <si>
    <t>R-HSA-9675143</t>
  </si>
  <si>
    <t>Diseases of the neuronal system</t>
  </si>
  <si>
    <t>R-HSA-6783589</t>
  </si>
  <si>
    <t>Interleukin-6 family signaling</t>
  </si>
  <si>
    <t>R-HSA-5218921</t>
  </si>
  <si>
    <t>VEGFR2 mediated cell proliferation</t>
  </si>
  <si>
    <t>R-HSA-1660516</t>
  </si>
  <si>
    <t>Synthesis of PIPs at the early endosome membrane</t>
  </si>
  <si>
    <t>R-HSA-9703465</t>
  </si>
  <si>
    <t>Signaling by FLT3 fusion proteins</t>
  </si>
  <si>
    <t>R-HSA-5689901</t>
  </si>
  <si>
    <t>Metalloprotease DUBs</t>
  </si>
  <si>
    <t>R-HSA-210500</t>
  </si>
  <si>
    <t>Glutamate Neurotransmitter Release Cycle</t>
  </si>
  <si>
    <t>R-HSA-1660514</t>
  </si>
  <si>
    <t>Synthesis of PIPs at the Golgi membrane</t>
  </si>
  <si>
    <t>R-HSA-400685</t>
  </si>
  <si>
    <t>Sema4D in semaphorin signaling</t>
  </si>
  <si>
    <t>R-HSA-1855183</t>
  </si>
  <si>
    <t>Synthesis of IP2, IP, and Ins in the cytosol</t>
  </si>
  <si>
    <t>R-HSA-445095</t>
  </si>
  <si>
    <t>Interaction between L1 and Ankyrins</t>
  </si>
  <si>
    <t>R-HSA-6803204</t>
  </si>
  <si>
    <t>TP53 Regulates Transcription of Genes Involved in Cytochrome C Release</t>
  </si>
  <si>
    <t>R-HSA-4641262</t>
  </si>
  <si>
    <t>Disassembly of the destruction complex and recruitment of AXIN to the membrane</t>
  </si>
  <si>
    <t>R-HSA-3928663</t>
  </si>
  <si>
    <t>EPHA-mediated growth cone collapse</t>
  </si>
  <si>
    <t>R-HSA-8850843</t>
  </si>
  <si>
    <t>Phosphate bond hydrolysis by NTPDase proteins</t>
  </si>
  <si>
    <t>R-HSA-9006115</t>
  </si>
  <si>
    <t>Signaling by NTRK2 (TRKB)</t>
  </si>
  <si>
    <t>R-HSA-901032</t>
  </si>
  <si>
    <t>ER Quality Control Compartment (ERQC)</t>
  </si>
  <si>
    <t>R-HSA-622312</t>
  </si>
  <si>
    <t>Inflammasomes</t>
  </si>
  <si>
    <t>R-HSA-5576892</t>
  </si>
  <si>
    <t>Phase 0 - rapid depolarisation</t>
  </si>
  <si>
    <t>R-HSA-451326</t>
  </si>
  <si>
    <t>Activation of kainate receptors upon glutamate binding</t>
  </si>
  <si>
    <t>R-HSA-9619483</t>
  </si>
  <si>
    <t>Activation of AMPK downstream of NMDARs</t>
  </si>
  <si>
    <t>R-HSA-5602358</t>
  </si>
  <si>
    <t>Diseases associated with the TLR signaling cascade</t>
  </si>
  <si>
    <t>R-HSA-5260271</t>
  </si>
  <si>
    <t>Diseases of Immune System</t>
  </si>
  <si>
    <t>R-HSA-171319</t>
  </si>
  <si>
    <t>Telomere Extension By Telomerase</t>
  </si>
  <si>
    <t>R-HSA-2161522</t>
  </si>
  <si>
    <t>Abacavir transport and metabolism</t>
  </si>
  <si>
    <t>R-HSA-9006335</t>
  </si>
  <si>
    <t>Signaling by Erythropoietin</t>
  </si>
  <si>
    <t>R-HSA-180024</t>
  </si>
  <si>
    <t>DARPP-32 events</t>
  </si>
  <si>
    <t>R-HSA-418990</t>
  </si>
  <si>
    <t>Adherens junctions interactions</t>
  </si>
  <si>
    <t>R-HSA-418360</t>
  </si>
  <si>
    <t>Platelet calcium homeostasis</t>
  </si>
  <si>
    <t>R-HSA-2424491</t>
  </si>
  <si>
    <t>DAP12 signaling</t>
  </si>
  <si>
    <t>R-HSA-5626467</t>
  </si>
  <si>
    <t>RHO GTPases activate IQGAPs</t>
  </si>
  <si>
    <t>R-HSA-68962</t>
  </si>
  <si>
    <t>Activation of the pre-replicative complex</t>
  </si>
  <si>
    <t>R-HSA-8863795</t>
  </si>
  <si>
    <t>Downregulation of ERBB2 signaling</t>
  </si>
  <si>
    <t>R-HSA-9683610</t>
  </si>
  <si>
    <t>Maturation of nucleoprotein</t>
  </si>
  <si>
    <t>R-HSA-9694631</t>
  </si>
  <si>
    <t>R-HSA-203615</t>
  </si>
  <si>
    <t>eNOS activation</t>
  </si>
  <si>
    <t>R-HSA-186763</t>
  </si>
  <si>
    <t>Downstream signal transduction</t>
  </si>
  <si>
    <t>R-HSA-159418</t>
  </si>
  <si>
    <t>Recycling of bile acids and salts</t>
  </si>
  <si>
    <t>R-HSA-390247</t>
  </si>
  <si>
    <t>Beta-oxidation of very long chain fatty acids</t>
  </si>
  <si>
    <t>R-HSA-5668599</t>
  </si>
  <si>
    <t>RHO GTPases Activate NADPH Oxidases</t>
  </si>
  <si>
    <t>R-HSA-5083635</t>
  </si>
  <si>
    <t>Defective B3GALTL causes Peters-plus syndrome (PpS)</t>
  </si>
  <si>
    <t>R-HSA-445989</t>
  </si>
  <si>
    <t>TAK1 activates NFkB by phosphorylation and activation of IKKs complex</t>
  </si>
  <si>
    <t>R-HSA-4791275</t>
  </si>
  <si>
    <t>Signaling by WNT in cancer</t>
  </si>
  <si>
    <t>R-HSA-8939243</t>
  </si>
  <si>
    <t>RUNX1 interacts with co-factors whose precise effect on RUNX1 targets is not known</t>
  </si>
  <si>
    <t>R-HSA-442742</t>
  </si>
  <si>
    <t>CREB1 phosphorylation through NMDA receptor-mediated activation of RAS signaling</t>
  </si>
  <si>
    <t>R-HSA-389356</t>
  </si>
  <si>
    <t>CD28 co-stimulation</t>
  </si>
  <si>
    <t>R-HSA-5365859</t>
  </si>
  <si>
    <t>RA biosynthesis pathway</t>
  </si>
  <si>
    <t>R-HSA-390522</t>
  </si>
  <si>
    <t>Striated Muscle Contraction</t>
  </si>
  <si>
    <t>R-HSA-163359</t>
  </si>
  <si>
    <t>Glucagon signaling in metabolic regulation</t>
  </si>
  <si>
    <t>R-HSA-5637815</t>
  </si>
  <si>
    <t>Signaling by Ligand-Responsive EGFR Variants in Cancer</t>
  </si>
  <si>
    <t>R-HSA-1236382</t>
  </si>
  <si>
    <t>Constitutive Signaling by Ligand-Responsive EGFR Cancer Variants</t>
  </si>
  <si>
    <t>R-HSA-5696394</t>
  </si>
  <si>
    <t>DNA Damage Recognition in GG-NER</t>
  </si>
  <si>
    <t>ENSG00000141030</t>
  </si>
  <si>
    <t>R-HSA-114508</t>
  </si>
  <si>
    <t>Effects of PIP2 hydrolysis</t>
  </si>
  <si>
    <t>R-HSA-4090294</t>
  </si>
  <si>
    <t>SUMOylation of intracellular receptors</t>
  </si>
  <si>
    <t>R-HSA-168638</t>
  </si>
  <si>
    <t>NOD1/2 Signaling Pathway</t>
  </si>
  <si>
    <t>R-HSA-5173214</t>
  </si>
  <si>
    <t>O-glycosylation of TSR domain-containing proteins</t>
  </si>
  <si>
    <t>R-HSA-202131</t>
  </si>
  <si>
    <t>Metabolism of nitric oxide: NOS3 activation and regulation</t>
  </si>
  <si>
    <t>R-HSA-5357905</t>
  </si>
  <si>
    <t>Regulation of TNFR1 signaling</t>
  </si>
  <si>
    <t>R-HSA-9694548</t>
  </si>
  <si>
    <t>Maturation of spike protein</t>
  </si>
  <si>
    <t>R-HSA-163560</t>
  </si>
  <si>
    <t>Triglyceride catabolism</t>
  </si>
  <si>
    <t>R-HSA-9671555</t>
  </si>
  <si>
    <t>Signaling by PDGFR in disease</t>
  </si>
  <si>
    <t>R-HSA-2559585</t>
  </si>
  <si>
    <t>Oncogene Induced Senescence</t>
  </si>
  <si>
    <t>R-HSA-6783310</t>
  </si>
  <si>
    <t>Fanconi Anemia Pathway</t>
  </si>
  <si>
    <t>R-HSA-187687</t>
  </si>
  <si>
    <t>Signalling to ERKs</t>
  </si>
  <si>
    <t>R-HSA-6804757</t>
  </si>
  <si>
    <t>Regulation of TP53 Degradation</t>
  </si>
  <si>
    <t>R-HSA-8853659</t>
  </si>
  <si>
    <t>RET signaling</t>
  </si>
  <si>
    <t>R-HSA-8982491</t>
  </si>
  <si>
    <t>Glycogen metabolism</t>
  </si>
  <si>
    <t>R-HSA-9669938</t>
  </si>
  <si>
    <t>Signaling by KIT in disease</t>
  </si>
  <si>
    <t>R-HSA-5689896</t>
  </si>
  <si>
    <t>Ovarian tumor domain proteases</t>
  </si>
  <si>
    <t>R-HSA-8941326</t>
  </si>
  <si>
    <t>RUNX2 regulates bone development</t>
  </si>
  <si>
    <t>R-HSA-5218920</t>
  </si>
  <si>
    <t>VEGFR2 mediated vascular permeability</t>
  </si>
  <si>
    <t>R-HSA-3769402</t>
  </si>
  <si>
    <t>Deactivation of the beta-catenin transactivating complex</t>
  </si>
  <si>
    <t>R-HSA-5673000</t>
  </si>
  <si>
    <t>RAF activation</t>
  </si>
  <si>
    <t>R-HSA-3899300</t>
  </si>
  <si>
    <t>SUMOylation of transcription cofactors</t>
  </si>
  <si>
    <t>R-HSA-8875878</t>
  </si>
  <si>
    <t>MET promotes cell motility</t>
  </si>
  <si>
    <t>R-HSA-975576</t>
  </si>
  <si>
    <t>N-glycan antennae elongation in the medial/trans-Golgi</t>
  </si>
  <si>
    <t>R-HSA-189451</t>
  </si>
  <si>
    <t>Heme biosynthesis</t>
  </si>
  <si>
    <t>R-HSA-73779</t>
  </si>
  <si>
    <t>RNA Polymerase II Transcription Pre-Initiation And Promoter Opening</t>
  </si>
  <si>
    <t>R-HSA-1251985</t>
  </si>
  <si>
    <t>Nuclear signaling by ERBB4</t>
  </si>
  <si>
    <t>R-HSA-6811438</t>
  </si>
  <si>
    <t>Intra-Golgi traffic</t>
  </si>
  <si>
    <t>R-HSA-3000480</t>
  </si>
  <si>
    <t>Scavenging by Class A Receptors</t>
  </si>
  <si>
    <t>R-HSA-9664424</t>
  </si>
  <si>
    <t>Cell recruitment (pro-inflammatory response)</t>
  </si>
  <si>
    <t>R-HSA-9660826</t>
  </si>
  <si>
    <t>Purinergic signaling in leishmaniasis infection</t>
  </si>
  <si>
    <t>R-HSA-991365</t>
  </si>
  <si>
    <t>Activation of GABAB receptors</t>
  </si>
  <si>
    <t>R-HSA-977444</t>
  </si>
  <si>
    <t>GABA B receptor activation</t>
  </si>
  <si>
    <t>R-HSA-9656223</t>
  </si>
  <si>
    <t>Signaling by RAF1 mutants</t>
  </si>
  <si>
    <t>R-HSA-9615017</t>
  </si>
  <si>
    <t>FOXO-mediated transcription of oxidative stress, metabolic and neuronal genes</t>
  </si>
  <si>
    <t>R-HSA-1839126</t>
  </si>
  <si>
    <t>FGFR2 mutant receptor activation</t>
  </si>
  <si>
    <t>R-HSA-512988</t>
  </si>
  <si>
    <t>Interleukin-3, Interleukin-5 and GM-CSF signaling</t>
  </si>
  <si>
    <t>R-HSA-442660</t>
  </si>
  <si>
    <t>Na+/Cl- dependent neurotransmitter transporters</t>
  </si>
  <si>
    <t>R-HSA-75893</t>
  </si>
  <si>
    <t>TNF signaling</t>
  </si>
  <si>
    <t>R-HSA-75876</t>
  </si>
  <si>
    <t>Synthesis of very long-chain fatty acyl-CoAs</t>
  </si>
  <si>
    <t>R-HSA-3928662</t>
  </si>
  <si>
    <t>EPHB-mediated forward signaling</t>
  </si>
  <si>
    <t>R-HSA-9637690</t>
  </si>
  <si>
    <t>Response of Mtb to phagocytosis</t>
  </si>
  <si>
    <t>R-HSA-167161</t>
  </si>
  <si>
    <t>HIV Transcription Initiation</t>
  </si>
  <si>
    <t>R-HSA-75953</t>
  </si>
  <si>
    <t>RNA Polymerase II Transcription Initiation</t>
  </si>
  <si>
    <t>R-HSA-167162</t>
  </si>
  <si>
    <t>RNA Polymerase II HIV Promoter Escape</t>
  </si>
  <si>
    <t>R-HSA-9648002</t>
  </si>
  <si>
    <t>RAS processing</t>
  </si>
  <si>
    <t>R-HSA-432040</t>
  </si>
  <si>
    <t>Vasopressin regulates renal water homeostasis via Aquaporins</t>
  </si>
  <si>
    <t>R-HSA-156581</t>
  </si>
  <si>
    <t>Methylation</t>
  </si>
  <si>
    <t>R-HSA-5683826</t>
  </si>
  <si>
    <t>Surfactant metabolism</t>
  </si>
  <si>
    <t>R-HSA-73776</t>
  </si>
  <si>
    <t>RNA Polymerase II Promoter Escape</t>
  </si>
  <si>
    <t>R-HSA-2172127</t>
  </si>
  <si>
    <t>DAP12 interactions</t>
  </si>
  <si>
    <t>R-HSA-2022377</t>
  </si>
  <si>
    <t>Metabolism of Angiotensinogen to Angiotensins</t>
  </si>
  <si>
    <t>R-HSA-72695</t>
  </si>
  <si>
    <t>Formation of the ternary complex, and subsequently, the 43S complex</t>
  </si>
  <si>
    <t>R-HSA-349425</t>
  </si>
  <si>
    <t>Autodegradation of the E3 ubiquitin ligase COP1</t>
  </si>
  <si>
    <t>R-HSA-2514859</t>
  </si>
  <si>
    <t>Inactivation, recovery and regulation of the phototransduction cascade</t>
  </si>
  <si>
    <t>R-HSA-9649948</t>
  </si>
  <si>
    <t>Signaling downstream of RAS mutants</t>
  </si>
  <si>
    <t>R-HSA-6802946</t>
  </si>
  <si>
    <t>Signaling by moderate kinase activity BRAF mutants</t>
  </si>
  <si>
    <t>R-HSA-6802949</t>
  </si>
  <si>
    <t>Signaling by RAS mutants</t>
  </si>
  <si>
    <t>R-HSA-8854050</t>
  </si>
  <si>
    <t>FBXL7 down-regulates AURKA during mitotic entry and in early mitosis</t>
  </si>
  <si>
    <t>R-HSA-76042</t>
  </si>
  <si>
    <t>RNA Polymerase II Transcription Initiation And Promoter Clearance</t>
  </si>
  <si>
    <t>R-HSA-6802955</t>
  </si>
  <si>
    <t>Paradoxical activation of RAF signaling by kinase inactive BRAF</t>
  </si>
  <si>
    <t>R-HSA-6811440</t>
  </si>
  <si>
    <t>Retrograde transport at the Trans-Golgi-Network</t>
  </si>
  <si>
    <t>R-HSA-2299718</t>
  </si>
  <si>
    <t>Condensation of Prophase Chromosomes</t>
  </si>
  <si>
    <t>ENSG00000183955</t>
  </si>
  <si>
    <t>R-HSA-72165</t>
  </si>
  <si>
    <t>mRNA Splicing - Minor Pathway</t>
  </si>
  <si>
    <t>R-HSA-6781823</t>
  </si>
  <si>
    <t>Formation of TC-NER Pre-Incision Complex</t>
  </si>
  <si>
    <t>R-HSA-9031628</t>
  </si>
  <si>
    <t>NGF-stimulated transcription</t>
  </si>
  <si>
    <t>R-HSA-72187</t>
  </si>
  <si>
    <t>mRNA 3'-end processing</t>
  </si>
  <si>
    <t>R-HSA-68827</t>
  </si>
  <si>
    <t>CDT1 association with the CDC6:ORC:origin complex</t>
  </si>
  <si>
    <t>R-HSA-69541</t>
  </si>
  <si>
    <t>Stabilization of p53</t>
  </si>
  <si>
    <t>R-HSA-2514856</t>
  </si>
  <si>
    <t>The phototransduction cascade</t>
  </si>
  <si>
    <t>R-HSA-197264</t>
  </si>
  <si>
    <t>Nicotinamide salvaging</t>
  </si>
  <si>
    <t>R-HSA-4085001</t>
  </si>
  <si>
    <t>Sialic acid metabolism</t>
  </si>
  <si>
    <t>R-HSA-432722</t>
  </si>
  <si>
    <t>Golgi Associated Vesicle Biogenesis</t>
  </si>
  <si>
    <t>ENSG00000089006</t>
  </si>
  <si>
    <t>R-HSA-3000171</t>
  </si>
  <si>
    <t>Non-integrin membrane-ECM interactions</t>
  </si>
  <si>
    <t>R-HSA-9639288</t>
  </si>
  <si>
    <t>Amino acids regulate mTORC1</t>
  </si>
  <si>
    <t>R-HSA-72649</t>
  </si>
  <si>
    <t>Translation initiation complex formation</t>
  </si>
  <si>
    <t>R-HSA-5610785</t>
  </si>
  <si>
    <t>GLI3 is processed to GLI3R by the proteasome</t>
  </si>
  <si>
    <t>R-HSA-5610783</t>
  </si>
  <si>
    <t>Degradation of GLI2 by the proteasome</t>
  </si>
  <si>
    <t>R-HSA-418597</t>
  </si>
  <si>
    <t>G alpha (z) signalling events</t>
  </si>
  <si>
    <t>R-HSA-4551638</t>
  </si>
  <si>
    <t>SUMOylation of chromatin organization proteins</t>
  </si>
  <si>
    <t>R-HSA-193648</t>
  </si>
  <si>
    <t>NRAGE signals death through JNK</t>
  </si>
  <si>
    <t>R-HSA-6811436</t>
  </si>
  <si>
    <t>COPI-independent Golgi-to-ER retrograde traffic</t>
  </si>
  <si>
    <t>R-HSA-5339562</t>
  </si>
  <si>
    <t>Uptake and actions of bacterial toxins</t>
  </si>
  <si>
    <t>R-HSA-72702</t>
  </si>
  <si>
    <t>Ribosomal scanning and start codon recognition</t>
  </si>
  <si>
    <t>R-HSA-9607240</t>
  </si>
  <si>
    <t>FLT3 Signaling</t>
  </si>
  <si>
    <t>R-HSA-6791312</t>
  </si>
  <si>
    <t>TP53 Regulates Transcription of Cell Cycle Genes</t>
  </si>
  <si>
    <t>R-HSA-1483191</t>
  </si>
  <si>
    <t>Synthesis of PC</t>
  </si>
  <si>
    <t>R-HSA-72662</t>
  </si>
  <si>
    <t>Activation of the mRNA upon binding of the cap-binding complex and eIFs, and subsequent binding to 43S</t>
  </si>
  <si>
    <t>R-HSA-8979227</t>
  </si>
  <si>
    <t>Triglyceride metabolism</t>
  </si>
  <si>
    <t>R-HSA-1433557</t>
  </si>
  <si>
    <t>Signaling by SCF-KIT</t>
  </si>
  <si>
    <t>R-HSA-201722</t>
  </si>
  <si>
    <t>Formation of the beta-catenin:TCF transactivating complex</t>
  </si>
  <si>
    <t>R-HSA-977443</t>
  </si>
  <si>
    <t>GABA receptor activation</t>
  </si>
  <si>
    <t>R-HSA-73856</t>
  </si>
  <si>
    <t>RNA Polymerase II Transcription Termination</t>
  </si>
  <si>
    <t>R-HSA-9033241</t>
  </si>
  <si>
    <t>Peroxisomal protein import</t>
  </si>
  <si>
    <t>R-HSA-156590</t>
  </si>
  <si>
    <t>Glutathione conjugation</t>
  </si>
  <si>
    <t>R-HSA-8873719</t>
  </si>
  <si>
    <t>RAB geranylgeranylation</t>
  </si>
  <si>
    <t>R-HSA-68867</t>
  </si>
  <si>
    <t>Assembly of the pre-replicative complex</t>
  </si>
  <si>
    <t>R-HSA-445717</t>
  </si>
  <si>
    <t>Aquaporin-mediated transport</t>
  </si>
  <si>
    <t>R-HSA-5578775</t>
  </si>
  <si>
    <t>Ion homeostasis</t>
  </si>
  <si>
    <t>R-HSA-180786</t>
  </si>
  <si>
    <t>Extension of Telomeres</t>
  </si>
  <si>
    <t>R-HSA-69580</t>
  </si>
  <si>
    <t>p53-Dependent G1/S DNA damage checkpoint</t>
  </si>
  <si>
    <t>R-HSA-69563</t>
  </si>
  <si>
    <t>p53-Dependent G1 DNA Damage Response</t>
  </si>
  <si>
    <t>R-HSA-8943724</t>
  </si>
  <si>
    <t>Regulation of PTEN gene transcription</t>
  </si>
  <si>
    <t>R-HSA-375165</t>
  </si>
  <si>
    <t>NCAM signaling for neurite out-growth</t>
  </si>
  <si>
    <t>R-HSA-6782315</t>
  </si>
  <si>
    <t>tRNA modification in the nucleus and cytosol</t>
  </si>
  <si>
    <t>R-HSA-2559586</t>
  </si>
  <si>
    <t>DNA Damage/Telomere Stress Induced Senescence</t>
  </si>
  <si>
    <t>R-HSA-9616222</t>
  </si>
  <si>
    <t>Transcriptional regulation of granulopoiesis</t>
  </si>
  <si>
    <t>R-HSA-69615</t>
  </si>
  <si>
    <t>G1/S DNA Damage Checkpoints</t>
  </si>
  <si>
    <t>R-HSA-156584</t>
  </si>
  <si>
    <t>Cytosolic sulfonation of small molecules</t>
  </si>
  <si>
    <t>R-HSA-68949</t>
  </si>
  <si>
    <t>Orc1 removal from chromatin</t>
  </si>
  <si>
    <t>R-HSA-6802952</t>
  </si>
  <si>
    <t>Signaling by BRAF and RAF fusions</t>
  </si>
  <si>
    <t>R-HSA-1793185</t>
  </si>
  <si>
    <t>Chondroitin sulfate/dermatan sulfate metabolism</t>
  </si>
  <si>
    <t>R-HSA-9683701</t>
  </si>
  <si>
    <t>R-HSA-189445</t>
  </si>
  <si>
    <t>Metabolism of porphyrins</t>
  </si>
  <si>
    <t>R-HSA-936837</t>
  </si>
  <si>
    <t>Ion transport by P-type ATPases</t>
  </si>
  <si>
    <t>R-HSA-193368</t>
  </si>
  <si>
    <t>Synthesis of bile acids and bile salts via 7alpha-hydroxycholesterol</t>
  </si>
  <si>
    <t>R-HSA-1650814</t>
  </si>
  <si>
    <t>Collagen biosynthesis and modifying enzymes</t>
  </si>
  <si>
    <t>R-HSA-3906995</t>
  </si>
  <si>
    <t>Diseases associated with O-glycosylation of proteins</t>
  </si>
  <si>
    <t>R-HSA-1834949</t>
  </si>
  <si>
    <t xml:space="preserve">Cytosolic sensors of pathogen-associated DNA </t>
  </si>
  <si>
    <t>R-HSA-3000178</t>
  </si>
  <si>
    <t>ECM proteoglycans</t>
  </si>
  <si>
    <t>R-HSA-75105</t>
  </si>
  <si>
    <t>Fatty acyl-CoA biosynthesis</t>
  </si>
  <si>
    <t>R-HSA-975634</t>
  </si>
  <si>
    <t>Retinoid metabolism and transport</t>
  </si>
  <si>
    <t>R-HSA-427413</t>
  </si>
  <si>
    <t>NoRC negatively regulates rRNA expression</t>
  </si>
  <si>
    <t>R-HSA-204998</t>
  </si>
  <si>
    <t>Cell death signalling via NRAGE, NRIF and NADE</t>
  </si>
  <si>
    <t>R-HSA-199992</t>
  </si>
  <si>
    <t>trans-Golgi Network Vesicle Budding</t>
  </si>
  <si>
    <t>R-HSA-3371497</t>
  </si>
  <si>
    <t>HSP90 chaperone cycle for steroid hormone receptors (SHR)</t>
  </si>
  <si>
    <t>R-HSA-198725</t>
  </si>
  <si>
    <t>Nuclear Events (kinase and transcription factor activation)</t>
  </si>
  <si>
    <t>R-HSA-5625740</t>
  </si>
  <si>
    <t>RHO GTPases activate PKNs</t>
  </si>
  <si>
    <t>R-HSA-159236</t>
  </si>
  <si>
    <t>Transport of Mature mRNA derived from an Intron-Containing Transcript</t>
  </si>
  <si>
    <t>R-HSA-167172</t>
  </si>
  <si>
    <t>Transcription of the HIV genome</t>
  </si>
  <si>
    <t>R-HSA-69473</t>
  </si>
  <si>
    <t>G2/M DNA damage checkpoint</t>
  </si>
  <si>
    <t>R-HSA-499943</t>
  </si>
  <si>
    <t>Interconversion of nucleotide di- and triphosphates</t>
  </si>
  <si>
    <t>R-HSA-5633008</t>
  </si>
  <si>
    <t>TP53 Regulates Transcription of Cell Death Genes</t>
  </si>
  <si>
    <t>R-HSA-8852276</t>
  </si>
  <si>
    <t>The role of GTSE1 in G2/M progression after G2 checkpoint</t>
  </si>
  <si>
    <t>R-HSA-6781827</t>
  </si>
  <si>
    <t>Transcription-Coupled Nucleotide Excision Repair (TC-NER)</t>
  </si>
  <si>
    <t>R-HSA-196807</t>
  </si>
  <si>
    <t>Nicotinate metabolism</t>
  </si>
  <si>
    <t>R-HSA-216083</t>
  </si>
  <si>
    <t>Integrin cell surface interactions</t>
  </si>
  <si>
    <t>R-HSA-2151201</t>
  </si>
  <si>
    <t>Transcriptional activation of mitochondrial biogenesis</t>
  </si>
  <si>
    <t>R-HSA-6806834</t>
  </si>
  <si>
    <t>Signaling by MET</t>
  </si>
  <si>
    <t>R-HSA-69002</t>
  </si>
  <si>
    <t>DNA Replication Pre-Initiation</t>
  </si>
  <si>
    <t>R-HSA-674695</t>
  </si>
  <si>
    <t>RNA Polymerase II Pre-transcription Events</t>
  </si>
  <si>
    <t>R-HSA-375280</t>
  </si>
  <si>
    <t>Amine ligand-binding receptors</t>
  </si>
  <si>
    <t>R-HSA-6796648</t>
  </si>
  <si>
    <t>TP53 Regulates Transcription of DNA Repair Genes</t>
  </si>
  <si>
    <t>R-HSA-5250941</t>
  </si>
  <si>
    <t>Negative epigenetic regulation of rRNA expression</t>
  </si>
  <si>
    <t>R-HSA-1912408</t>
  </si>
  <si>
    <t>Pre-NOTCH Transcription and Translation</t>
  </si>
  <si>
    <t>R-HSA-72202</t>
  </si>
  <si>
    <t>Transport of Mature Transcript to Cytoplasm</t>
  </si>
  <si>
    <t>R-HSA-390918</t>
  </si>
  <si>
    <t>Peroxisomal lipid metabolism</t>
  </si>
  <si>
    <t>R-HSA-5696399</t>
  </si>
  <si>
    <t>Global Genome Nucleotide Excision Repair (GG-NER)</t>
  </si>
  <si>
    <t>R-HSA-69052</t>
  </si>
  <si>
    <t>Switching of origins to a post-replicative state</t>
  </si>
  <si>
    <t>R-HSA-141424</t>
  </si>
  <si>
    <t>Amplification of signal from the kinetochores</t>
  </si>
  <si>
    <t>R-HSA-141444</t>
  </si>
  <si>
    <t>Amplification  of signal from unattached  kinetochores via a MAD2  inhibitory signal</t>
  </si>
  <si>
    <t>R-HSA-6807505</t>
  </si>
  <si>
    <t>RNA polymerase II transcribes snRNA genes</t>
  </si>
  <si>
    <t>R-HSA-6806667</t>
  </si>
  <si>
    <t>Metabolism of fat-soluble vitamins</t>
  </si>
  <si>
    <t>R-HSA-168928</t>
  </si>
  <si>
    <t>DDX58/IFIH1-mediated induction of interferon-alpha/beta</t>
  </si>
  <si>
    <t>R-HSA-5689603</t>
  </si>
  <si>
    <t>UCH proteinases</t>
  </si>
  <si>
    <t>R-HSA-5619084</t>
  </si>
  <si>
    <t>ABC transporter disorders</t>
  </si>
  <si>
    <t>R-HSA-112310</t>
  </si>
  <si>
    <t>Neurotransmitter release cycle</t>
  </si>
  <si>
    <t>R-HSA-388841</t>
  </si>
  <si>
    <t>Costimulation by the CD28 family</t>
  </si>
  <si>
    <t>R-HSA-6802957</t>
  </si>
  <si>
    <t>Oncogenic MAPK signaling</t>
  </si>
  <si>
    <t>R-HSA-72689</t>
  </si>
  <si>
    <t>Formation of a pool of free 40S subunits</t>
  </si>
  <si>
    <t>R-HSA-2730905</t>
  </si>
  <si>
    <t>Role of LAT2/NTAL/LAB on calcium mobilization</t>
  </si>
  <si>
    <t>R-HSA-1296071</t>
  </si>
  <si>
    <t>Potassium Channels</t>
  </si>
  <si>
    <t>R-HSA-9614085</t>
  </si>
  <si>
    <t>FOXO-mediated transcription</t>
  </si>
  <si>
    <t>R-HSA-166786</t>
  </si>
  <si>
    <t>Creation of C4 and C2 activators</t>
  </si>
  <si>
    <t>R-HSA-69618</t>
  </si>
  <si>
    <t>Mitotic Spindle Checkpoint</t>
  </si>
  <si>
    <t>R-HSA-9020702</t>
  </si>
  <si>
    <t>Interleukin-1 signaling</t>
  </si>
  <si>
    <t>R-HSA-157579</t>
  </si>
  <si>
    <t>Telomere Maintenance</t>
  </si>
  <si>
    <t>R-HSA-1912422</t>
  </si>
  <si>
    <t>Pre-NOTCH Expression and Processing</t>
  </si>
  <si>
    <t>R-HSA-163125</t>
  </si>
  <si>
    <t>Post-translational modification: synthesis of GPI-anchored proteins</t>
  </si>
  <si>
    <t>R-HSA-5696398</t>
  </si>
  <si>
    <t>Nucleotide Excision Repair</t>
  </si>
  <si>
    <t>R-HSA-166663</t>
  </si>
  <si>
    <t>Initial triggering of complement</t>
  </si>
  <si>
    <t>R-HSA-156827</t>
  </si>
  <si>
    <t>L13a-mediated translational silencing of Ceruloplasmin expression</t>
  </si>
  <si>
    <t>R-HSA-72706</t>
  </si>
  <si>
    <t>GTP hydrolysis and joining of the 60S ribosomal subunit</t>
  </si>
  <si>
    <t>R-HSA-2672351</t>
  </si>
  <si>
    <t>Stimuli-sensing channels</t>
  </si>
  <si>
    <t>R-HSA-9648025</t>
  </si>
  <si>
    <t>EML4 and NUDC in mitotic spindle formation</t>
  </si>
  <si>
    <t>R-HSA-418346</t>
  </si>
  <si>
    <t>Platelet homeostasis</t>
  </si>
  <si>
    <t>R-HSA-6803157</t>
  </si>
  <si>
    <t>Antimicrobial peptides</t>
  </si>
  <si>
    <t>R-HSA-5628897</t>
  </si>
  <si>
    <t>TP53 Regulates Metabolic Genes</t>
  </si>
  <si>
    <t>R-HSA-1592230</t>
  </si>
  <si>
    <t>Mitochondrial biogenesis</t>
  </si>
  <si>
    <t>R-HSA-72737</t>
  </si>
  <si>
    <t>Cap-dependent Translation Initiation</t>
  </si>
  <si>
    <t>R-HSA-72613</t>
  </si>
  <si>
    <t>Eukaryotic Translation Initiation</t>
  </si>
  <si>
    <t>R-HSA-446219</t>
  </si>
  <si>
    <t>Synthesis of substrates in N-glycan biosythesis</t>
  </si>
  <si>
    <t>R-HSA-69239</t>
  </si>
  <si>
    <t>Synthesis of DNA</t>
  </si>
  <si>
    <t>R-HSA-2500257</t>
  </si>
  <si>
    <t>Resolution of Sister Chromatid Cohesion</t>
  </si>
  <si>
    <t>R-HSA-68875</t>
  </si>
  <si>
    <t>Mitotic Prophase</t>
  </si>
  <si>
    <t>R-HSA-9635486</t>
  </si>
  <si>
    <t>Infection with Mycobacterium tuberculosis</t>
  </si>
  <si>
    <t>R-HSA-73886</t>
  </si>
  <si>
    <t>Chromosome Maintenance</t>
  </si>
  <si>
    <t>R-HSA-212165</t>
  </si>
  <si>
    <t>Epigenetic regulation of gene expression</t>
  </si>
  <si>
    <t>R-HSA-8956319</t>
  </si>
  <si>
    <t>Nucleobase catabolism</t>
  </si>
  <si>
    <t>R-HSA-69306</t>
  </si>
  <si>
    <t>DNA Replication</t>
  </si>
  <si>
    <t>R-HSA-8878166</t>
  </si>
  <si>
    <t>Transcriptional regulation by RUNX2</t>
  </si>
  <si>
    <t>R-HSA-5663220</t>
  </si>
  <si>
    <t>RHO GTPases Activate Formins</t>
  </si>
  <si>
    <t>R-HSA-1632852</t>
  </si>
  <si>
    <t>Macroautophagy</t>
  </si>
  <si>
    <t>R-HSA-69481</t>
  </si>
  <si>
    <t>G2/M Checkpoints</t>
  </si>
  <si>
    <t>R-HSA-166658</t>
  </si>
  <si>
    <t>Complement cascade</t>
  </si>
  <si>
    <t>R-HSA-9660821</t>
  </si>
  <si>
    <t>ADORA2B mediated anti-inflammatory cytokines production</t>
  </si>
  <si>
    <t>R-HSA-446193</t>
  </si>
  <si>
    <t>Biosynthesis of the N-glycan precursor (dolichol lipid-linked oligosaccharide, LLO) and transfer to a nascent protein</t>
  </si>
  <si>
    <t>R-HSA-162599</t>
  </si>
  <si>
    <t>Late Phase of HIV Life Cycle</t>
  </si>
  <si>
    <t>R-HSA-425366</t>
  </si>
  <si>
    <t>Transport of bile salts and organic acids, metal ions and amine compounds</t>
  </si>
  <si>
    <t>R-HSA-9612973</t>
  </si>
  <si>
    <t>Autophagy</t>
  </si>
  <si>
    <t>R-HSA-6807070</t>
  </si>
  <si>
    <t>PTEN Regulation</t>
  </si>
  <si>
    <t>R-HSA-69242</t>
  </si>
  <si>
    <t>S Phase</t>
  </si>
  <si>
    <t>R-HSA-162587</t>
  </si>
  <si>
    <t>HIV Life Cycle</t>
  </si>
  <si>
    <t>R-HSA-72306</t>
  </si>
  <si>
    <t>tRNA processing</t>
  </si>
  <si>
    <t>R-HSA-1630316</t>
  </si>
  <si>
    <t>Glycosaminoglycan metabolism</t>
  </si>
  <si>
    <t>R-HSA-72163</t>
  </si>
  <si>
    <t>mRNA Splicing - Major Pathway</t>
  </si>
  <si>
    <t>R-HSA-6791226</t>
  </si>
  <si>
    <t>Major pathway of rRNA processing in the nucleolus and cytosol</t>
  </si>
  <si>
    <t>R-HSA-2467813</t>
  </si>
  <si>
    <t>Separation of Sister Chromatids</t>
  </si>
  <si>
    <t>R-HSA-3781865</t>
  </si>
  <si>
    <t>Diseases of glycosylation</t>
  </si>
  <si>
    <t>R-HSA-5689880</t>
  </si>
  <si>
    <t>Ub-specific processing proteases</t>
  </si>
  <si>
    <t>R-HSA-8868773</t>
  </si>
  <si>
    <t>rRNA processing in the nucleus and cytosol</t>
  </si>
  <si>
    <t>R-HSA-375276</t>
  </si>
  <si>
    <t>Peptide ligand-binding receptors</t>
  </si>
  <si>
    <t>R-HSA-983712</t>
  </si>
  <si>
    <t>Ion channel transport</t>
  </si>
  <si>
    <t>R-HSA-72312</t>
  </si>
  <si>
    <t>rRNA processing</t>
  </si>
  <si>
    <t>R-HSA-68882</t>
  </si>
  <si>
    <t>Mitotic Anaphase</t>
  </si>
  <si>
    <t>R-HSA-2555396</t>
  </si>
  <si>
    <t>Mitotic Metaphase and Anaphase</t>
  </si>
  <si>
    <t>R-HSA-196849</t>
  </si>
  <si>
    <t>Metabolism of water-soluble vitamins and cofactors</t>
  </si>
  <si>
    <t>R-HSA-162906</t>
  </si>
  <si>
    <t>HIV Infection</t>
  </si>
  <si>
    <t>R-HSA-72766</t>
  </si>
  <si>
    <t>Translation</t>
  </si>
  <si>
    <t>R-HSA-5668914</t>
  </si>
  <si>
    <t>Diseases of metabolism</t>
  </si>
  <si>
    <t>R-HSA-418555</t>
  </si>
  <si>
    <t>G alpha (s) signalling events</t>
  </si>
  <si>
    <r>
      <rPr>
        <b/>
        <sz val="10"/>
        <color theme="1"/>
        <rFont val="Segoe UI"/>
        <family val="2"/>
      </rPr>
      <t>Table S4.4:</t>
    </r>
    <r>
      <rPr>
        <sz val="10"/>
        <color theme="1"/>
        <rFont val="Segoe UI"/>
        <family val="2"/>
      </rPr>
      <t xml:space="preserve"> Reactome pathways and sub-pathways of candidate genes identified through the whole-genome analysis of susceptibility and resistance of </t>
    </r>
    <r>
      <rPr>
        <i/>
        <sz val="10"/>
        <color theme="1"/>
        <rFont val="Segoe UI"/>
        <family val="2"/>
      </rPr>
      <t>Tursiops aduncus</t>
    </r>
    <r>
      <rPr>
        <sz val="10"/>
        <color theme="1"/>
        <rFont val="Segoe UI"/>
        <family val="2"/>
      </rPr>
      <t xml:space="preserve"> to cetacean morbillivirus in the Gulf Saint Vincent, South Australia.</t>
    </r>
  </si>
  <si>
    <t>Chr-length scaffold</t>
  </si>
  <si>
    <t>bp</t>
  </si>
  <si>
    <r>
      <t xml:space="preserve">Pathway
</t>
    </r>
    <r>
      <rPr>
        <sz val="10"/>
        <color theme="1"/>
        <rFont val="Calibri"/>
        <family val="2"/>
        <scheme val="minor"/>
      </rPr>
      <t>(Go Terms)</t>
    </r>
  </si>
  <si>
    <t>Sub immune pathway</t>
  </si>
  <si>
    <t>Gene region of SNP(s)</t>
  </si>
  <si>
    <r>
      <t xml:space="preserve">Immune System
</t>
    </r>
    <r>
      <rPr>
        <sz val="10"/>
        <color theme="1"/>
        <rFont val="Calibri"/>
        <family val="2"/>
        <scheme val="minor"/>
      </rPr>
      <t>(intracellular signal transduction)</t>
    </r>
  </si>
  <si>
    <t>Adaptive</t>
  </si>
  <si>
    <t>Intron</t>
  </si>
  <si>
    <r>
      <rPr>
        <b/>
        <sz val="9"/>
        <rFont val="Calibri"/>
        <family val="2"/>
        <scheme val="minor"/>
      </rPr>
      <t>Immune system</t>
    </r>
    <r>
      <rPr>
        <sz val="9"/>
        <rFont val="Calibri"/>
        <family val="2"/>
        <scheme val="minor"/>
      </rPr>
      <t xml:space="preserve">
(apoptosis, Ubl conjugation pathway)</t>
    </r>
  </si>
  <si>
    <r>
      <rPr>
        <b/>
        <sz val="9"/>
        <rFont val="Calibri"/>
        <family val="2"/>
        <scheme val="minor"/>
      </rPr>
      <t>Immune System</t>
    </r>
    <r>
      <rPr>
        <sz val="9"/>
        <rFont val="Calibri"/>
        <family val="2"/>
        <scheme val="minor"/>
      </rPr>
      <t xml:space="preserve">
(host cell receptor for virus entry, immunity)</t>
    </r>
  </si>
  <si>
    <t>Intron; missense</t>
  </si>
  <si>
    <r>
      <rPr>
        <b/>
        <sz val="9"/>
        <rFont val="Calibri"/>
        <family val="2"/>
        <scheme val="minor"/>
      </rPr>
      <t>Immune system, metabolism of proteins, cellular responses to external stimuli, vesicle-mediated transport</t>
    </r>
    <r>
      <rPr>
        <sz val="9"/>
        <rFont val="Calibri"/>
        <family val="2"/>
        <scheme val="minor"/>
      </rPr>
      <t xml:space="preserve">
(antigen processing and presentation of exogenous peptide antigen via MHC class II)</t>
    </r>
  </si>
  <si>
    <r>
      <rPr>
        <b/>
        <sz val="9"/>
        <rFont val="Calibri"/>
        <family val="2"/>
        <scheme val="minor"/>
      </rPr>
      <t>Immune system, metabolism of proteins, cell cycle</t>
    </r>
    <r>
      <rPr>
        <sz val="9"/>
        <rFont val="Calibri"/>
        <family val="2"/>
        <scheme val="minor"/>
      </rPr>
      <t xml:space="preserve">
(cell cycle, cell division, mitosis, Ubl conjugation pathway)</t>
    </r>
  </si>
  <si>
    <t>3052876
3058658
3063156
3064638
3059286
3059378
3062626
3062628
3062675
3063005
3062461</t>
  </si>
  <si>
    <r>
      <t xml:space="preserve">Immune system, metabolism of proteins
</t>
    </r>
    <r>
      <rPr>
        <sz val="9"/>
        <rFont val="Calibri"/>
        <family val="2"/>
        <scheme val="minor"/>
      </rPr>
      <t>(Post-translational protein modification; protein polyubiquitination)</t>
    </r>
  </si>
  <si>
    <t>Intron; synonymous</t>
  </si>
  <si>
    <r>
      <rPr>
        <b/>
        <sz val="9"/>
        <color theme="1"/>
        <rFont val="Calibri"/>
        <family val="2"/>
        <scheme val="minor"/>
      </rPr>
      <t>Immune system</t>
    </r>
    <r>
      <rPr>
        <sz val="9"/>
        <color theme="1"/>
        <rFont val="Calibri"/>
        <family val="2"/>
        <scheme val="minor"/>
      </rPr>
      <t xml:space="preserve">
(receptor, B cell differentiation)</t>
    </r>
  </si>
  <si>
    <t>Intergenic</t>
  </si>
  <si>
    <r>
      <t xml:space="preserve">Immune System, adaptive; signal transduction, metabolism of proteins
</t>
    </r>
    <r>
      <rPr>
        <sz val="9"/>
        <rFont val="Calibri"/>
        <family val="2"/>
        <scheme val="minor"/>
      </rPr>
      <t>(ATP-binding, nucleotide-binding, cellular response to interferon-gamma)</t>
    </r>
  </si>
  <si>
    <t>Intron; splice region</t>
  </si>
  <si>
    <r>
      <rPr>
        <b/>
        <sz val="9"/>
        <rFont val="Calibri"/>
        <family val="2"/>
        <scheme val="minor"/>
      </rPr>
      <t xml:space="preserve">Immune system, metabolism of proteins </t>
    </r>
    <r>
      <rPr>
        <sz val="9"/>
        <rFont val="Calibri"/>
        <family val="2"/>
        <scheme val="minor"/>
      </rPr>
      <t xml:space="preserve">
(regulation of signaling)</t>
    </r>
  </si>
  <si>
    <r>
      <rPr>
        <b/>
        <sz val="9"/>
        <rFont val="Calibri"/>
        <family val="2"/>
        <scheme val="minor"/>
      </rPr>
      <t xml:space="preserve">Immune system, metabolism of proteins </t>
    </r>
    <r>
      <rPr>
        <sz val="9"/>
        <rFont val="Calibri"/>
        <family val="2"/>
        <scheme val="minor"/>
      </rPr>
      <t xml:space="preserve">
(antigen processing and presentation of exogenous peptide antigen via MHC class I, antigen processing and presentation of peptide antigen via MHC class I, cellular response to interleukin-7)</t>
    </r>
  </si>
  <si>
    <r>
      <rPr>
        <b/>
        <sz val="9"/>
        <rFont val="Calibri"/>
        <family val="2"/>
        <scheme val="minor"/>
      </rPr>
      <t>Immune system, metabolism of proteins</t>
    </r>
    <r>
      <rPr>
        <sz val="9"/>
        <rFont val="Calibri"/>
        <family val="2"/>
        <scheme val="minor"/>
      </rPr>
      <t xml:space="preserve">
(ER-Golgi transport, protein transport,
COPII-coated vesicle budding, COPII-coated vesicle cargo loading)</t>
    </r>
  </si>
  <si>
    <r>
      <rPr>
        <b/>
        <sz val="9"/>
        <rFont val="Calibri"/>
        <family val="2"/>
        <scheme val="minor"/>
      </rPr>
      <t>Immune system</t>
    </r>
    <r>
      <rPr>
        <sz val="9"/>
        <rFont val="Calibri"/>
        <family val="2"/>
        <scheme val="minor"/>
      </rPr>
      <t xml:space="preserve">
(Ubl conjugation pathway)</t>
    </r>
  </si>
  <si>
    <r>
      <rPr>
        <b/>
        <sz val="9"/>
        <rFont val="Calibri"/>
        <family val="2"/>
        <scheme val="minor"/>
      </rPr>
      <t>Immune System</t>
    </r>
    <r>
      <rPr>
        <sz val="9"/>
        <rFont val="Calibri"/>
        <family val="2"/>
        <scheme val="minor"/>
      </rPr>
      <t xml:space="preserve">
(B cell differentiation, T cell proliferation)</t>
    </r>
  </si>
  <si>
    <t>Adaptive; innate</t>
  </si>
  <si>
    <r>
      <t xml:space="preserve">Immune System, gene expression (transcription)
</t>
    </r>
    <r>
      <rPr>
        <sz val="9"/>
        <rFont val="Calibri"/>
        <family val="2"/>
        <scheme val="minor"/>
      </rPr>
      <t>(B cell receptor signaling pathway, calcineurin-NFAT signaling cascade, cell migration; cytokine production, Fc-epsilon receptor signaling pathway, positive regulation of: B cell proliferation, myoblast function, transcription, DNA-templated, regulation of regulatory T cell differentiation, response to drug)</t>
    </r>
  </si>
  <si>
    <t>Missense</t>
  </si>
  <si>
    <r>
      <rPr>
        <b/>
        <sz val="9"/>
        <color theme="1"/>
        <rFont val="Segoe UI"/>
        <family val="2"/>
      </rPr>
      <t>Immune system</t>
    </r>
    <r>
      <rPr>
        <sz val="9"/>
        <color theme="1"/>
        <rFont val="Segoe UI"/>
        <family val="2"/>
      </rPr>
      <t xml:space="preserve">
(positive regulation of GTPase activity; Ras protein signal transduction; regulation of cell growth; signal transduction)</t>
    </r>
  </si>
  <si>
    <r>
      <t xml:space="preserve">Immune System
</t>
    </r>
    <r>
      <rPr>
        <sz val="10"/>
        <color theme="1"/>
        <rFont val="Calibri"/>
        <family val="2"/>
        <scheme val="minor"/>
      </rPr>
      <t>(Host-virus interaction antigen processing and presentation of exogenous peptide antigen via MHC class I, innate immune response, interleukin-1-mediated signaling pathway, toll-like receptor signaling pathway, response to virus, T cell receptor signaling pathway)</t>
    </r>
  </si>
  <si>
    <t>Adaptive; innate; cytokine signaling in immune system</t>
  </si>
  <si>
    <t>Gene not present in SABD annotation</t>
  </si>
  <si>
    <r>
      <rPr>
        <b/>
        <sz val="9"/>
        <rFont val="Calibri"/>
        <family val="2"/>
        <scheme val="minor"/>
      </rPr>
      <t>Immune system, cell-cell communication, developmental biology, disease, signal transduction, hemostasis, vesicle-mediated transport</t>
    </r>
    <r>
      <rPr>
        <sz val="9"/>
        <rFont val="Calibri"/>
        <family val="2"/>
        <scheme val="minor"/>
      </rPr>
      <t xml:space="preserve">
(host virus interaction)</t>
    </r>
  </si>
  <si>
    <r>
      <t xml:space="preserve">Immune System
</t>
    </r>
    <r>
      <rPr>
        <sz val="10"/>
        <color theme="1"/>
        <rFont val="Calibri"/>
        <family val="2"/>
        <scheme val="minor"/>
      </rPr>
      <t>(Host-virus interaction, cytokine-mediated signaling pathway)</t>
    </r>
  </si>
  <si>
    <t>Cytokine signaling in immune system</t>
  </si>
  <si>
    <r>
      <rPr>
        <b/>
        <sz val="9"/>
        <rFont val="Calibri"/>
        <family val="2"/>
        <scheme val="minor"/>
      </rPr>
      <t>Immune System</t>
    </r>
    <r>
      <rPr>
        <sz val="9"/>
        <rFont val="Calibri"/>
        <family val="2"/>
        <scheme val="minor"/>
      </rPr>
      <t xml:space="preserve">
(cytokine activity, interleukin-6 receptor binding)</t>
    </r>
  </si>
  <si>
    <t>3 prime UTR</t>
  </si>
  <si>
    <r>
      <t xml:space="preserve">Immune System
</t>
    </r>
    <r>
      <rPr>
        <sz val="10"/>
        <color theme="1"/>
        <rFont val="Calibri"/>
        <family val="2"/>
        <scheme val="minor"/>
      </rPr>
      <t>(cytokine-mediated signaling pathway)</t>
    </r>
  </si>
  <si>
    <r>
      <rPr>
        <b/>
        <sz val="9"/>
        <rFont val="Calibri"/>
        <family val="2"/>
        <scheme val="minor"/>
      </rPr>
      <t>Immune system</t>
    </r>
    <r>
      <rPr>
        <sz val="9"/>
        <rFont val="Calibri"/>
        <family val="2"/>
        <scheme val="minor"/>
      </rPr>
      <t xml:space="preserve">
(receptor, immunity)</t>
    </r>
  </si>
  <si>
    <t>Upstream variant</t>
  </si>
  <si>
    <r>
      <rPr>
        <b/>
        <sz val="9"/>
        <color theme="1"/>
        <rFont val="Calibri"/>
        <family val="2"/>
        <scheme val="minor"/>
      </rPr>
      <t>Immune system; signal transdution; vesicle-mediated transport; disease</t>
    </r>
    <r>
      <rPr>
        <sz val="9"/>
        <color theme="1"/>
        <rFont val="Calibri"/>
        <family val="2"/>
        <scheme val="minor"/>
      </rPr>
      <t xml:space="preserve">
(epidermal growth factor receptor signaling pathway, ERBB2 signaling pathway, MAPK cascade, positive regulation of: cell differentiation, cell division, cell population proliferation, fibroblast proliferation)</t>
    </r>
  </si>
  <si>
    <r>
      <rPr>
        <b/>
        <sz val="9"/>
        <rFont val="Calibri"/>
        <family val="2"/>
        <scheme val="minor"/>
      </rPr>
      <t>Signal transduction; immune system</t>
    </r>
    <r>
      <rPr>
        <sz val="9"/>
        <rFont val="Calibri"/>
        <family val="2"/>
        <scheme val="minor"/>
      </rPr>
      <t xml:space="preserve">
(negative regulation of epidermal growth factor receptor signaling pathway)</t>
    </r>
  </si>
  <si>
    <r>
      <rPr>
        <b/>
        <sz val="9"/>
        <rFont val="Calibri"/>
        <family val="2"/>
        <scheme val="minor"/>
      </rPr>
      <t>Immune system, developmental biology, signal transduction, vesicle-mediated transport</t>
    </r>
    <r>
      <rPr>
        <sz val="9"/>
        <rFont val="Calibri"/>
        <family val="2"/>
        <scheme val="minor"/>
      </rPr>
      <t xml:space="preserve">
(Fc-gamma receptor signaling pathway involved in phagocytosis)</t>
    </r>
  </si>
  <si>
    <t>Innate</t>
  </si>
  <si>
    <r>
      <t xml:space="preserve">Immune system, metabolism of proteins
</t>
    </r>
    <r>
      <rPr>
        <sz val="9"/>
        <rFont val="Calibri"/>
        <family val="2"/>
        <scheme val="minor"/>
      </rPr>
      <t>(neutrophil degranulation)</t>
    </r>
  </si>
  <si>
    <t>Intron; splice region; upstream gene variant</t>
  </si>
  <si>
    <r>
      <t xml:space="preserve">Immune system, developmental biology, hemostasis, signal transduction
</t>
    </r>
    <r>
      <rPr>
        <sz val="9"/>
        <rFont val="Calibri"/>
        <family val="2"/>
        <scheme val="minor"/>
      </rPr>
      <t>(Apoptosis, phagocytosis, Fc-gamma receptor signaling pathway involved in phagocytosis; integrin-mediated signaling pathway, phagocytosis</t>
    </r>
    <r>
      <rPr>
        <b/>
        <sz val="9"/>
        <rFont val="Calibri"/>
        <family val="2"/>
        <scheme val="minor"/>
      </rPr>
      <t>)</t>
    </r>
  </si>
  <si>
    <r>
      <t xml:space="preserve">Immune System
</t>
    </r>
    <r>
      <rPr>
        <sz val="10"/>
        <color theme="1"/>
        <rFont val="Calibri"/>
        <family val="2"/>
        <scheme val="minor"/>
      </rPr>
      <t>(natural killer cell mediated cytotoxicity)</t>
    </r>
  </si>
  <si>
    <r>
      <t xml:space="preserve">Immune system, vesicle-mediated transport
</t>
    </r>
    <r>
      <rPr>
        <sz val="9"/>
        <rFont val="Calibri"/>
        <family val="2"/>
        <scheme val="minor"/>
      </rPr>
      <t>(complement activation lectin pathway, immunity, innate immunity)</t>
    </r>
  </si>
  <si>
    <r>
      <t xml:space="preserve">Immune system, developmental biology, signal transduction, vesicle-mediated transport
</t>
    </r>
    <r>
      <rPr>
        <sz val="9"/>
        <rFont val="Calibri"/>
        <family val="2"/>
        <scheme val="minor"/>
      </rPr>
      <t>(establishment of T cell polarity, integrin-mediated signaling pathway, leukocyte migration)</t>
    </r>
  </si>
  <si>
    <t>Synonymous</t>
  </si>
  <si>
    <r>
      <t xml:space="preserve">Immune System
</t>
    </r>
    <r>
      <rPr>
        <sz val="10"/>
        <color theme="1"/>
        <rFont val="Calibri"/>
        <family val="2"/>
        <scheme val="minor"/>
      </rPr>
      <t>(toll-like receptor 9 signaling pathway)</t>
    </r>
  </si>
  <si>
    <r>
      <t xml:space="preserve">Immune System
</t>
    </r>
    <r>
      <rPr>
        <sz val="10"/>
        <color theme="1"/>
        <rFont val="Calibri"/>
        <family val="2"/>
        <scheme val="minor"/>
      </rPr>
      <t>(regulation of signaling receptor activity)</t>
    </r>
  </si>
  <si>
    <r>
      <t xml:space="preserve">Immune system, metabolism of proteins
</t>
    </r>
    <r>
      <rPr>
        <sz val="9"/>
        <rFont val="Calibri"/>
        <family val="2"/>
        <scheme val="minor"/>
      </rPr>
      <t>(intracellular protein transport; neutrophil degranulation; Rab protein signal transduction)</t>
    </r>
  </si>
  <si>
    <t>Upstream gene variant; intron</t>
  </si>
  <si>
    <t>10075984
10075996
10026490</t>
  </si>
  <si>
    <r>
      <rPr>
        <b/>
        <sz val="9"/>
        <rFont val="Calibri"/>
        <family val="2"/>
        <scheme val="minor"/>
      </rPr>
      <t>Immune system</t>
    </r>
    <r>
      <rPr>
        <sz val="9"/>
        <rFont val="Calibri"/>
        <family val="2"/>
        <scheme val="minor"/>
      </rPr>
      <t xml:space="preserve">
(neutrophil granulation)</t>
    </r>
  </si>
  <si>
    <r>
      <rPr>
        <b/>
        <sz val="9"/>
        <rFont val="Calibri"/>
        <family val="2"/>
        <scheme val="minor"/>
      </rPr>
      <t>Immune system, cytokine signalling in immune system</t>
    </r>
    <r>
      <rPr>
        <sz val="9"/>
        <rFont val="Calibri"/>
        <family val="2"/>
        <scheme val="minor"/>
      </rPr>
      <t xml:space="preserve">
(defence response to virus, T cell differentiation in thymus, B cell receptor signaling pathway)</t>
    </r>
  </si>
  <si>
    <t>Innate; cytokine signalining in immune system</t>
  </si>
  <si>
    <t>5 prime UTR</t>
  </si>
  <si>
    <r>
      <rPr>
        <b/>
        <sz val="9"/>
        <rFont val="Calibri"/>
        <family val="2"/>
        <scheme val="minor"/>
      </rPr>
      <t>Immune system, signal transduction</t>
    </r>
    <r>
      <rPr>
        <sz val="9"/>
        <rFont val="Calibri"/>
        <family val="2"/>
        <scheme val="minor"/>
      </rPr>
      <t xml:space="preserve">
(activator, DNA-binding, transcription, transcription regulator)</t>
    </r>
  </si>
  <si>
    <r>
      <t xml:space="preserve">Immune System
</t>
    </r>
    <r>
      <rPr>
        <sz val="10"/>
        <color theme="1"/>
        <rFont val="Calibri"/>
        <family val="2"/>
        <scheme val="minor"/>
      </rPr>
      <t>(cellular response to cytokine stimulus)</t>
    </r>
  </si>
  <si>
    <t>(Host-virus interaction)</t>
  </si>
  <si>
    <t>Downstream gene variant; intron; synonymous</t>
  </si>
  <si>
    <t>69764201
69776744
69786343</t>
  </si>
  <si>
    <t>(receptor, immune response)</t>
  </si>
  <si>
    <t>(B cell activation, B cell differentiation)</t>
  </si>
  <si>
    <t>(cytokine activity,  negative regulation of B cell differentiation,  negative regulation of macrophage differentiation)</t>
  </si>
  <si>
    <r>
      <rPr>
        <b/>
        <sz val="9"/>
        <rFont val="Calibri"/>
        <family val="2"/>
        <scheme val="minor"/>
      </rPr>
      <t>Transport of small molecules</t>
    </r>
    <r>
      <rPr>
        <sz val="9"/>
        <rFont val="Calibri"/>
        <family val="2"/>
        <scheme val="minor"/>
      </rPr>
      <t xml:space="preserve">
(adaptive immunity, immunity, innate immunity)</t>
    </r>
  </si>
  <si>
    <t>(inflammatory response, positive regulation of inflammatory response, positive regulation of T-helper 17 cell differentiation, T cell receptor signaling pathway)</t>
  </si>
  <si>
    <t>Missense; intron</t>
  </si>
  <si>
    <t>(Host cell receptor for virus entry)</t>
  </si>
  <si>
    <t>(immune response)</t>
  </si>
  <si>
    <t>(host cell receptor for virus entry, receptor, host-virus interaction)</t>
  </si>
  <si>
    <t>(antiviral defense, immunity, innate immunity)</t>
  </si>
  <si>
    <t>(host-virus interaction, inflammatory response, negative regulation of MHC class II biosynthetic process)</t>
  </si>
  <si>
    <t>(negative regulation of T cell receptor signaling pathway, regulation of cuyokine production)</t>
  </si>
  <si>
    <r>
      <t xml:space="preserve">Signal transduction
</t>
    </r>
    <r>
      <rPr>
        <sz val="10"/>
        <color theme="1"/>
        <rFont val="Calibri"/>
        <family val="2"/>
        <scheme val="minor"/>
      </rPr>
      <t>(G-protein coupled receptor)</t>
    </r>
  </si>
  <si>
    <t>Synonymous; upstream</t>
  </si>
  <si>
    <r>
      <rPr>
        <b/>
        <sz val="10"/>
        <color theme="1"/>
        <rFont val="Segoe UI"/>
        <family val="2"/>
      </rPr>
      <t>Table S4.5:</t>
    </r>
    <r>
      <rPr>
        <sz val="10"/>
        <color theme="1"/>
        <rFont val="Segoe UI"/>
        <family val="2"/>
      </rPr>
      <t xml:space="preserve"> Immune-related candidate genes found putatively under selection between </t>
    </r>
    <r>
      <rPr>
        <i/>
        <sz val="10"/>
        <color theme="1"/>
        <rFont val="Segoe UI"/>
        <family val="2"/>
      </rPr>
      <t>case</t>
    </r>
    <r>
      <rPr>
        <sz val="10"/>
        <color theme="1"/>
        <rFont val="Segoe UI"/>
        <family val="2"/>
      </rPr>
      <t xml:space="preserve"> and </t>
    </r>
    <r>
      <rPr>
        <i/>
        <sz val="10"/>
        <color theme="1"/>
        <rFont val="Segoe UI"/>
        <family val="2"/>
      </rPr>
      <t>control</t>
    </r>
    <r>
      <rPr>
        <sz val="10"/>
        <color theme="1"/>
        <rFont val="Segoe UI"/>
        <family val="2"/>
      </rPr>
      <t xml:space="preserve"> </t>
    </r>
    <r>
      <rPr>
        <i/>
        <sz val="10"/>
        <color theme="1"/>
        <rFont val="Segoe UI"/>
        <family val="2"/>
      </rPr>
      <t>Tursiops aduncus</t>
    </r>
    <r>
      <rPr>
        <sz val="10"/>
        <color theme="1"/>
        <rFont val="Segoe UI"/>
        <family val="2"/>
      </rPr>
      <t xml:space="preserve"> from the Gulf St. Vincent, South Australia, and associated with cetacean morbillivirus resistance and susceptibility. </t>
    </r>
  </si>
  <si>
    <t>Variant impact</t>
  </si>
  <si>
    <t>Type of variant</t>
  </si>
  <si>
    <t>Gene accession</t>
  </si>
  <si>
    <t>Low</t>
  </si>
  <si>
    <t>Moderate</t>
  </si>
  <si>
    <t>Modifier</t>
  </si>
  <si>
    <t>5 prime UTR premature start codon gain</t>
  </si>
  <si>
    <t>downstream</t>
  </si>
  <si>
    <t>intron</t>
  </si>
  <si>
    <t>splice region</t>
  </si>
  <si>
    <t>synonymous</t>
  </si>
  <si>
    <t>upstream gene variant</t>
  </si>
  <si>
    <t>XM_004310495.2</t>
  </si>
  <si>
    <t>XM_004310826.2</t>
  </si>
  <si>
    <t>XM_004311356.2</t>
  </si>
  <si>
    <t>XM_004311472.2</t>
  </si>
  <si>
    <t>XM_004312208.2</t>
  </si>
  <si>
    <t>XM_004312361.2</t>
  </si>
  <si>
    <t>XM_004312821.2</t>
  </si>
  <si>
    <t>XM_004313047.2</t>
  </si>
  <si>
    <t>XM_004313297.2</t>
  </si>
  <si>
    <t>XM_004315128.2</t>
  </si>
  <si>
    <t>XM_004316338.2</t>
  </si>
  <si>
    <t>XM_004317839.2</t>
  </si>
  <si>
    <t>XM_004317963.2</t>
  </si>
  <si>
    <t>XM_004318206.2</t>
  </si>
  <si>
    <t>XM_004318631.2</t>
  </si>
  <si>
    <t>XM_004321356.2</t>
  </si>
  <si>
    <t>XM_004321392.2</t>
  </si>
  <si>
    <t>XM_004321442.2</t>
  </si>
  <si>
    <t>XM_004321968.2</t>
  </si>
  <si>
    <t>XM_004321969.1</t>
  </si>
  <si>
    <t>XM_004322005.2</t>
  </si>
  <si>
    <t>XM_004323250.2</t>
  </si>
  <si>
    <t>XM_004324358.2</t>
  </si>
  <si>
    <t>XM_004324472.2</t>
  </si>
  <si>
    <t>XM_004324473.2</t>
  </si>
  <si>
    <t>XM_004324568.2</t>
  </si>
  <si>
    <t>XM_004325586.2</t>
  </si>
  <si>
    <t>XM_004326240.1</t>
  </si>
  <si>
    <t>XM_004328768.2</t>
  </si>
  <si>
    <t>XM_004330092.2</t>
  </si>
  <si>
    <t>XM_004330693.1</t>
  </si>
  <si>
    <t>XM_019918769.1</t>
  </si>
  <si>
    <t>XM_019919965.1</t>
  </si>
  <si>
    <t>XM_019920141.1</t>
  </si>
  <si>
    <t>XM_019920392.1</t>
  </si>
  <si>
    <t>XM_019920610.1</t>
  </si>
  <si>
    <t>XM_019920765.1</t>
  </si>
  <si>
    <t>XM_019920798.1</t>
  </si>
  <si>
    <t>XM_019920806.1</t>
  </si>
  <si>
    <t>XM_019921136.1</t>
  </si>
  <si>
    <t>XM_019921192.1</t>
  </si>
  <si>
    <t>XM_019921193.1</t>
  </si>
  <si>
    <t>XM_019921213.1</t>
  </si>
  <si>
    <t>XM_019921225.1</t>
  </si>
  <si>
    <t>XM_019921300.1</t>
  </si>
  <si>
    <t>XM_019921414.1</t>
  </si>
  <si>
    <t>XM_019921574.1</t>
  </si>
  <si>
    <t>XM_019921664.1</t>
  </si>
  <si>
    <t>XM_019921672.1</t>
  </si>
  <si>
    <t>XM_019921804.1</t>
  </si>
  <si>
    <t>XM_019921820.1</t>
  </si>
  <si>
    <t>XM_019921825.1</t>
  </si>
  <si>
    <t>XM_019922104.1</t>
  </si>
  <si>
    <t>XM_019922156.1</t>
  </si>
  <si>
    <t>XM_019922242.1</t>
  </si>
  <si>
    <t>XM_019922244.1</t>
  </si>
  <si>
    <t>XM_019922547.1</t>
  </si>
  <si>
    <t>XM_019922566.1</t>
  </si>
  <si>
    <t>XM_019922687.1</t>
  </si>
  <si>
    <t>XM_019922931.1</t>
  </si>
  <si>
    <t>XM_019923071.1</t>
  </si>
  <si>
    <t>XM_019923133.1</t>
  </si>
  <si>
    <t>XM_019923345.1</t>
  </si>
  <si>
    <t>XM_019923764.1</t>
  </si>
  <si>
    <t>XM_019923765.1</t>
  </si>
  <si>
    <t>XM_019924194.1</t>
  </si>
  <si>
    <t>XM_019924223.1</t>
  </si>
  <si>
    <t>XM_019924272.1</t>
  </si>
  <si>
    <t>XM_019924338.1</t>
  </si>
  <si>
    <t>XM_019924686.1</t>
  </si>
  <si>
    <t>XM_019925154.1</t>
  </si>
  <si>
    <t>XM_019925422.1</t>
  </si>
  <si>
    <t>XM_019925856.1</t>
  </si>
  <si>
    <t>XM_019925862.1</t>
  </si>
  <si>
    <t>XM_019925863.1</t>
  </si>
  <si>
    <t>XM_019926058.1</t>
  </si>
  <si>
    <t>XM_019926434.1</t>
  </si>
  <si>
    <t>XM_019926435.1</t>
  </si>
  <si>
    <t>XM_019926716.1</t>
  </si>
  <si>
    <t>XM_019927285.1</t>
  </si>
  <si>
    <t>XM_019927390.1</t>
  </si>
  <si>
    <t>XM_019927596.1</t>
  </si>
  <si>
    <t>XM_019927787.1</t>
  </si>
  <si>
    <t>XM_019928024.1</t>
  </si>
  <si>
    <t>XM_019928124.1</t>
  </si>
  <si>
    <t>XM_019928154.1</t>
  </si>
  <si>
    <t>XM_019928317.1</t>
  </si>
  <si>
    <t>XM_019928676.1</t>
  </si>
  <si>
    <t>XM_019928690.1</t>
  </si>
  <si>
    <t>XM_019929022.1</t>
  </si>
  <si>
    <t>XM_019929085.1</t>
  </si>
  <si>
    <t>XM_019929087.1</t>
  </si>
  <si>
    <t>XM_019929613.1</t>
  </si>
  <si>
    <t>XM_019929709.1</t>
  </si>
  <si>
    <t>XM_019930125.1</t>
  </si>
  <si>
    <t>XM_019930135.1</t>
  </si>
  <si>
    <t>XM_019930508.1</t>
  </si>
  <si>
    <t>XM_019930512.1</t>
  </si>
  <si>
    <t>XM_019930516.1</t>
  </si>
  <si>
    <t>XM_019930521.1</t>
  </si>
  <si>
    <t>XM_019931023.1</t>
  </si>
  <si>
    <t>XM_019931103.1</t>
  </si>
  <si>
    <t>XM_019931259.1</t>
  </si>
  <si>
    <t>XM_019931294.1</t>
  </si>
  <si>
    <t>XM_019931321.1</t>
  </si>
  <si>
    <t>XM_019931575.1</t>
  </si>
  <si>
    <t>XM_019931599.1</t>
  </si>
  <si>
    <t>XM_019931759.1</t>
  </si>
  <si>
    <t>XM_019931926.1</t>
  </si>
  <si>
    <t>XM_019932108.1</t>
  </si>
  <si>
    <t>XM_019932334.1</t>
  </si>
  <si>
    <t>XM_019932649.1</t>
  </si>
  <si>
    <t>XM_019932719.1</t>
  </si>
  <si>
    <t>XM_019932819.1</t>
  </si>
  <si>
    <t>XM_019933175.1</t>
  </si>
  <si>
    <t>XM_019933585.1</t>
  </si>
  <si>
    <t>XM_019933648.1</t>
  </si>
  <si>
    <t>XM_019933792.1</t>
  </si>
  <si>
    <t>XM_019933809.1</t>
  </si>
  <si>
    <t>XM_019933829.1</t>
  </si>
  <si>
    <t>XM_019934170.1</t>
  </si>
  <si>
    <t>XM_019934179.1</t>
  </si>
  <si>
    <t>XM_019934395.1</t>
  </si>
  <si>
    <t>XM_019934441.1</t>
  </si>
  <si>
    <t>XM_019934703.1</t>
  </si>
  <si>
    <t>XM_019934730.1</t>
  </si>
  <si>
    <t>XM_019934751.1</t>
  </si>
  <si>
    <t>XM_019934759.1</t>
  </si>
  <si>
    <t>XM_019934835.1</t>
  </si>
  <si>
    <t>XM_019934924.1</t>
  </si>
  <si>
    <t>XM_019934926.1</t>
  </si>
  <si>
    <t>XM_019934947.1</t>
  </si>
  <si>
    <t>XM_019935450.1</t>
  </si>
  <si>
    <t>XM_019935512.1</t>
  </si>
  <si>
    <t>XM_019935513.1</t>
  </si>
  <si>
    <t>XM_019935724.1</t>
  </si>
  <si>
    <t>XM_019935870.1</t>
  </si>
  <si>
    <t>XM_019936487.1</t>
  </si>
  <si>
    <t>XM_019937188.1</t>
  </si>
  <si>
    <t>XM_019937212.1</t>
  </si>
  <si>
    <t>XM_019937513.1</t>
  </si>
  <si>
    <t>XM_019937685.1</t>
  </si>
  <si>
    <t>XM_019937852.1</t>
  </si>
  <si>
    <t>XM_019938251.1</t>
  </si>
  <si>
    <t>XM_019938360.1</t>
  </si>
  <si>
    <t>XM_019938370.1</t>
  </si>
  <si>
    <t>XM_019938378.1</t>
  </si>
  <si>
    <t>XM_019938588.1</t>
  </si>
  <si>
    <t>XM_019938591.1</t>
  </si>
  <si>
    <t>XM_019938606.1</t>
  </si>
  <si>
    <t>XM_019938612.1</t>
  </si>
  <si>
    <t>XM_019938689.1</t>
  </si>
  <si>
    <t>XM_019938704.1</t>
  </si>
  <si>
    <t>XM_019938734.1</t>
  </si>
  <si>
    <t>XM_019938814.1</t>
  </si>
  <si>
    <t>XM_019939223.1</t>
  </si>
  <si>
    <t>XM_019939628.1</t>
  </si>
  <si>
    <t>XM_019939629.1</t>
  </si>
  <si>
    <t>XM_019939658.1</t>
  </si>
  <si>
    <t>XM_019939670.1</t>
  </si>
  <si>
    <t>XM_019939676.1</t>
  </si>
  <si>
    <t>XM_019939768.1</t>
  </si>
  <si>
    <t>XM_019940086.1</t>
  </si>
  <si>
    <t>XM_019940245.1</t>
  </si>
  <si>
    <t>XM_019940252.1</t>
  </si>
  <si>
    <t>XM_019940382.1</t>
  </si>
  <si>
    <t>XM_019940693.1</t>
  </si>
  <si>
    <t>XM_019940821.1</t>
  </si>
  <si>
    <t>XM_019941052.1</t>
  </si>
  <si>
    <t>XM_019941183.1</t>
  </si>
  <si>
    <t>XM_019941285.1</t>
  </si>
  <si>
    <t>XM_019941547.1</t>
  </si>
  <si>
    <t>XM_019942104.1</t>
  </si>
  <si>
    <t>XM_019942193.1</t>
  </si>
  <si>
    <t>XM_019942265.1</t>
  </si>
  <si>
    <t>XM_019942347.1</t>
  </si>
  <si>
    <t>XM_019942494.1</t>
  </si>
  <si>
    <t>XM_019942497.1</t>
  </si>
  <si>
    <t>XM_019942503.1</t>
  </si>
  <si>
    <t>XM_019942748.1</t>
  </si>
  <si>
    <t>XM_019942897.1</t>
  </si>
  <si>
    <t>XM_019943233.1</t>
  </si>
  <si>
    <t>XM_019943328.1</t>
  </si>
  <si>
    <t>XM_019943677.1</t>
  </si>
  <si>
    <t>XM_019944026.1</t>
  </si>
  <si>
    <t>XM_019944038.1</t>
  </si>
  <si>
    <t>XM_019944092.1</t>
  </si>
  <si>
    <t>XM_019944097.1</t>
  </si>
  <si>
    <t>XM_019944223.1</t>
  </si>
  <si>
    <t>XM_019944950.1</t>
  </si>
  <si>
    <t>XM_019944977.1</t>
  </si>
  <si>
    <t>XM_019945173.1</t>
  </si>
  <si>
    <t>XM_019945652.1</t>
  </si>
  <si>
    <t>XM_019945817.1</t>
  </si>
  <si>
    <t>XM_019945846.1</t>
  </si>
  <si>
    <t>XM_019946043.1</t>
  </si>
  <si>
    <t>XM_019946397.1</t>
  </si>
  <si>
    <t>XM_019946525.1</t>
  </si>
  <si>
    <t>XM_019946673.1</t>
  </si>
  <si>
    <t>XM_019946689.1</t>
  </si>
  <si>
    <t>XM_019947060.1</t>
  </si>
  <si>
    <t>XM_019947280.1</t>
  </si>
  <si>
    <t>XM_019947346.1</t>
  </si>
  <si>
    <t>XM_019947376.1</t>
  </si>
  <si>
    <t>XM_019947499.1</t>
  </si>
  <si>
    <t>XM_019947567.1</t>
  </si>
  <si>
    <t>XM_019947669.1</t>
  </si>
  <si>
    <t>XM_019949155.1</t>
  </si>
  <si>
    <t>XM_019949156.1</t>
  </si>
  <si>
    <t>XM_019949581.1</t>
  </si>
  <si>
    <t>XM_019949887.1</t>
  </si>
  <si>
    <t>XM_019950008.1</t>
  </si>
  <si>
    <t>XM_019950501.1</t>
  </si>
  <si>
    <t>XM_019950525.1</t>
  </si>
  <si>
    <t>XM_019950547.1</t>
  </si>
  <si>
    <t>XM_019950617.1</t>
  </si>
  <si>
    <t>XM_019950928.1</t>
  </si>
  <si>
    <t>XM_019951021.1</t>
  </si>
  <si>
    <t>XM_019951024.1</t>
  </si>
  <si>
    <t>XM_019951132.1</t>
  </si>
  <si>
    <t>XM_019951135.1</t>
  </si>
  <si>
    <t>XM_019951278.1</t>
  </si>
  <si>
    <t>XM_019951279.1</t>
  </si>
  <si>
    <t>XM_019951456.1</t>
  </si>
  <si>
    <t>XM_019951537.1</t>
  </si>
  <si>
    <t>XM_019951576.1</t>
  </si>
  <si>
    <t>XM_019951936.1</t>
  </si>
  <si>
    <t>XM_019951982.1</t>
  </si>
  <si>
    <t>XM_019951993.1</t>
  </si>
  <si>
    <t>XM_019951995.1</t>
  </si>
  <si>
    <t>XM_019952029.1</t>
  </si>
  <si>
    <t>XM_019952033.1</t>
  </si>
  <si>
    <t>XM_019952069.1</t>
  </si>
  <si>
    <t>XM_019952130.1</t>
  </si>
  <si>
    <t>XM_019952535.1</t>
  </si>
  <si>
    <t>XM_019952540.1</t>
  </si>
  <si>
    <t>XM_019952695.1</t>
  </si>
  <si>
    <t>XR_002173375.1</t>
  </si>
  <si>
    <t>XR_002173465.1</t>
  </si>
  <si>
    <t>XR_002173592.1</t>
  </si>
  <si>
    <t>XR_002173653.1</t>
  </si>
  <si>
    <t>XR_002174633.1</t>
  </si>
  <si>
    <t>XR_002174634.1</t>
  </si>
  <si>
    <t>XR_002174846.1</t>
  </si>
  <si>
    <t>XR_002174919.1</t>
  </si>
  <si>
    <t>XR_002174945.1</t>
  </si>
  <si>
    <t>XR_002175207.1</t>
  </si>
  <si>
    <t>XR_002175423.1</t>
  </si>
  <si>
    <t>XR_002175730.1</t>
  </si>
  <si>
    <t>XR_002176182.1</t>
  </si>
  <si>
    <t>XR_002176957.1</t>
  </si>
  <si>
    <t>XR_002177337.1</t>
  </si>
  <si>
    <t>XR_002177376.1</t>
  </si>
  <si>
    <t>XR_002177563.1</t>
  </si>
  <si>
    <t>XR_002177564.1</t>
  </si>
  <si>
    <t>XR_002178366.1</t>
  </si>
  <si>
    <t>XR_002178611.1</t>
  </si>
  <si>
    <t>XR_002179659.1</t>
  </si>
  <si>
    <t>XR_002179699.1</t>
  </si>
  <si>
    <t>Total # SNPs per type</t>
  </si>
  <si>
    <r>
      <rPr>
        <b/>
        <sz val="10"/>
        <color theme="1"/>
        <rFont val="Segoe UI"/>
        <family val="2"/>
      </rPr>
      <t xml:space="preserve">Table S4.6: </t>
    </r>
    <r>
      <rPr>
        <sz val="10"/>
        <color theme="1"/>
        <rFont val="Segoe UI"/>
        <family val="2"/>
      </rPr>
      <t xml:space="preserve">Functional effect prediction of candidate SNPs identified through the whole-genome analysis of susceptibility and resistance of </t>
    </r>
    <r>
      <rPr>
        <i/>
        <sz val="10"/>
        <color theme="1"/>
        <rFont val="Segoe UI"/>
        <family val="2"/>
      </rPr>
      <t>Tursiops aduncus</t>
    </r>
    <r>
      <rPr>
        <sz val="10"/>
        <color theme="1"/>
        <rFont val="Segoe UI"/>
        <family val="2"/>
      </rPr>
      <t xml:space="preserve"> to cetacean morbillivirus in the Gulf St. Vincent, South Australia.</t>
    </r>
  </si>
  <si>
    <t>Case</t>
  </si>
  <si>
    <t>Control</t>
  </si>
  <si>
    <t>All samples</t>
  </si>
  <si>
    <t>Reference</t>
  </si>
  <si>
    <t>Gene</t>
  </si>
  <si>
    <t># SNPs</t>
  </si>
  <si>
    <t>SNP</t>
  </si>
  <si>
    <t>AA</t>
  </si>
  <si>
    <t>AB</t>
  </si>
  <si>
    <t>BB</t>
  </si>
  <si>
    <t>ACOX3</t>
  </si>
  <si>
    <t>chr_unlocalized.7:3120566</t>
  </si>
  <si>
    <t>Batley et al. 2019</t>
  </si>
  <si>
    <t>ADAR</t>
  </si>
  <si>
    <t>chr_unlocalized.8:44739127</t>
  </si>
  <si>
    <t>reviewed in Haralambieva et al. 2015</t>
  </si>
  <si>
    <t>ANK3</t>
  </si>
  <si>
    <t>chr_unlocalized.11:3626693</t>
  </si>
  <si>
    <t>BSG*</t>
  </si>
  <si>
    <t>chr_unlocalized.3:129929304</t>
  </si>
  <si>
    <t>Stekskalova et al. 2017</t>
  </si>
  <si>
    <t>CD209*</t>
  </si>
  <si>
    <t>chr_unlocalized.3:124318575</t>
  </si>
  <si>
    <t>^Hashiguchi et al. 2011, ^McCarthy et al. 2011, ^reviewed in Haralambieva et al. 2015, ^Stekskalova et al. 2017</t>
  </si>
  <si>
    <t>DQa*</t>
  </si>
  <si>
    <t>chr_unlocalized.10:24317329</t>
  </si>
  <si>
    <t>^reviewed in Haralambieva et al. 2015, ^Stekskalova et al. 2017</t>
  </si>
  <si>
    <t>DRa</t>
  </si>
  <si>
    <t>chr_unlocalized.10:24244730</t>
  </si>
  <si>
    <t>DRb*</t>
  </si>
  <si>
    <t>chr_unlocalized.10:24261165</t>
  </si>
  <si>
    <t>FBXW11</t>
  </si>
  <si>
    <t>chr_unlocalized.11:3389906</t>
  </si>
  <si>
    <t>IL10*</t>
  </si>
  <si>
    <t>chr_unlocalized.10:97296013</t>
  </si>
  <si>
    <t>McCarthy et al. 2011, reviewed in Haralambieva et al. 2015</t>
  </si>
  <si>
    <t>IL2</t>
  </si>
  <si>
    <t>chr_unlocalized.7:19991473</t>
  </si>
  <si>
    <t>MX2</t>
  </si>
  <si>
    <t>chr_unlocalized.4:4369741</t>
  </si>
  <si>
    <t>NCR1*</t>
  </si>
  <si>
    <t>chr_unlocalized.1:55733562</t>
  </si>
  <si>
    <t>NECTIN4</t>
  </si>
  <si>
    <t>chr_unlocalized.6:87201732</t>
  </si>
  <si>
    <t>RARb</t>
  </si>
  <si>
    <t>chr_unlocalized.4:147546454</t>
  </si>
  <si>
    <t>reviewed in Haralambieva et al. 2015, ^McCarthy et al. 2011</t>
  </si>
  <si>
    <t>SLAMF1*</t>
  </si>
  <si>
    <t>chr_unlocalized.8:49373642</t>
  </si>
  <si>
    <t>Hashiguchi et al. 2011, McCarthy et al. 2011, Stekskalova et al. 2017</t>
  </si>
  <si>
    <t>SLC11A1*</t>
  </si>
  <si>
    <t>chr_unlocalized.13:19817092</t>
  </si>
  <si>
    <t>TLR3*</t>
  </si>
  <si>
    <t>chr_unlocalized.8:21644753</t>
  </si>
  <si>
    <t>^McCarthy et al. 2011, Stekskalova et al. 2017</t>
  </si>
  <si>
    <t>TLR7*</t>
  </si>
  <si>
    <t>chr_unlocalized.3:10232052</t>
  </si>
  <si>
    <t>TLR8*</t>
  </si>
  <si>
    <t>chr_unlocalized.3:10277523</t>
  </si>
  <si>
    <t>TNFa</t>
  </si>
  <si>
    <t>chr_unlocalized.10:23544844</t>
  </si>
  <si>
    <t>TRIM6</t>
  </si>
  <si>
    <t>chr_unlocalized.2:60993451</t>
  </si>
  <si>
    <t>^reviewed in Haralambieva et al. 2015</t>
  </si>
  <si>
    <t>* denotes the genes with exceptionally high homozygosity (&gt; 84% of individuals)</t>
  </si>
  <si>
    <t>^ denotes that the gene is not the exact same as the reference, but from the same family of genes</t>
  </si>
  <si>
    <r>
      <rPr>
        <b/>
        <sz val="10"/>
        <color rgb="FF000000"/>
        <rFont val="Segoe UI"/>
        <family val="2"/>
      </rPr>
      <t>Table S4.7:</t>
    </r>
    <r>
      <rPr>
        <sz val="10"/>
        <color rgb="FF000000"/>
        <rFont val="Segoe UI"/>
        <family val="2"/>
      </rPr>
      <t xml:space="preserve"> Genotype counts for the most differentiated SNP (</t>
    </r>
    <r>
      <rPr>
        <i/>
        <sz val="10"/>
        <color rgb="FF000000"/>
        <rFont val="Segoe UI"/>
        <family val="2"/>
      </rPr>
      <t>χ</t>
    </r>
    <r>
      <rPr>
        <vertAlign val="superscript"/>
        <sz val="10"/>
        <color rgb="FF000000"/>
        <rFont val="Segoe UI"/>
        <family val="2"/>
      </rPr>
      <t>2</t>
    </r>
    <r>
      <rPr>
        <sz val="10"/>
        <color rgb="FF000000"/>
        <rFont val="Segoe UI"/>
        <family val="2"/>
      </rPr>
      <t xml:space="preserve">) between </t>
    </r>
    <r>
      <rPr>
        <i/>
        <sz val="10"/>
        <color rgb="FF000000"/>
        <rFont val="Segoe UI"/>
        <family val="2"/>
      </rPr>
      <t>case</t>
    </r>
    <r>
      <rPr>
        <sz val="10"/>
        <color rgb="FF000000"/>
        <rFont val="Segoe UI"/>
        <family val="2"/>
      </rPr>
      <t xml:space="preserve"> and </t>
    </r>
    <r>
      <rPr>
        <i/>
        <sz val="10"/>
        <color rgb="FF000000"/>
        <rFont val="Segoe UI"/>
        <family val="2"/>
      </rPr>
      <t>control</t>
    </r>
    <r>
      <rPr>
        <sz val="10"/>
        <color rgb="FF000000"/>
        <rFont val="Segoe UI"/>
        <family val="2"/>
      </rPr>
      <t xml:space="preserve"> </t>
    </r>
    <r>
      <rPr>
        <i/>
        <sz val="10"/>
        <color rgb="FF000000"/>
        <rFont val="Segoe UI"/>
        <family val="2"/>
      </rPr>
      <t>Tursiops aduncus</t>
    </r>
    <r>
      <rPr>
        <sz val="10"/>
        <color rgb="FF000000"/>
        <rFont val="Segoe UI"/>
        <family val="2"/>
      </rPr>
      <t xml:space="preserve"> for 23 previously identified genes as being involved in morbillivirus immune responses. </t>
    </r>
  </si>
  <si>
    <t>T. aduncus</t>
  </si>
  <si>
    <t>T. truncatus</t>
  </si>
  <si>
    <t>Offshore</t>
  </si>
  <si>
    <t>T. t. gephyreus</t>
  </si>
  <si>
    <t>D. delphis</t>
  </si>
  <si>
    <t>Nearshore</t>
  </si>
  <si>
    <t>SNP filtering step</t>
  </si>
  <si>
    <t>SNPs retained</t>
  </si>
  <si>
    <t>Southern Hemisphere</t>
  </si>
  <si>
    <t>Southern and Northern Hemisphere</t>
  </si>
  <si>
    <t>MAF (0.03) and missing data ( &lt; 20%)</t>
  </si>
  <si>
    <t>Quality and read depth (2% ratio)</t>
  </si>
  <si>
    <t>Removing X chromosome</t>
  </si>
  <si>
    <t>Thinned SNP dataset (for PCA)</t>
  </si>
  <si>
    <r>
      <t xml:space="preserve">Ecotype 1
</t>
    </r>
    <r>
      <rPr>
        <sz val="10"/>
        <color theme="1"/>
        <rFont val="Segoe UI"/>
        <family val="2"/>
      </rPr>
      <t>(Mean ± SD)</t>
    </r>
  </si>
  <si>
    <t>Ecotype 2</t>
  </si>
  <si>
    <t>Mean Difference</t>
  </si>
  <si>
    <r>
      <t xml:space="preserve">Inshore
</t>
    </r>
    <r>
      <rPr>
        <sz val="10"/>
        <color theme="1"/>
        <rFont val="Segoe UI"/>
        <family val="2"/>
      </rPr>
      <t>(0.0010 ± 0.0001)</t>
    </r>
  </si>
  <si>
    <r>
      <t xml:space="preserve">Nearshore
</t>
    </r>
    <r>
      <rPr>
        <sz val="10"/>
        <color theme="1"/>
        <rFont val="Segoe UI"/>
        <family val="2"/>
      </rPr>
      <t>(0.0015 ± 0.00018)</t>
    </r>
  </si>
  <si>
    <t xml:space="preserve">Inshore </t>
  </si>
  <si>
    <r>
      <t xml:space="preserve">Offshore
</t>
    </r>
    <r>
      <rPr>
        <sz val="10"/>
        <color theme="1"/>
        <rFont val="Segoe UI"/>
        <family val="2"/>
      </rPr>
      <t>(0.0017 ± 0.00005)</t>
    </r>
  </si>
  <si>
    <r>
      <t xml:space="preserve">Lineage 1
</t>
    </r>
    <r>
      <rPr>
        <sz val="10"/>
        <color theme="1"/>
        <rFont val="Segoe UI"/>
        <family val="2"/>
      </rPr>
      <t>(Mean ± SD)</t>
    </r>
  </si>
  <si>
    <t>Lineage 2</t>
  </si>
  <si>
    <r>
      <rPr>
        <i/>
        <sz val="10"/>
        <color theme="1"/>
        <rFont val="Segoe UI"/>
        <family val="2"/>
      </rPr>
      <t>T. aduncus</t>
    </r>
    <r>
      <rPr>
        <sz val="10"/>
        <color theme="1"/>
        <rFont val="Segoe UI"/>
        <family val="2"/>
      </rPr>
      <t xml:space="preserve"> (SABD)
(0.0012 ± 0.00004)</t>
    </r>
  </si>
  <si>
    <r>
      <rPr>
        <i/>
        <sz val="10"/>
        <color theme="1"/>
        <rFont val="Segoe UI"/>
        <family val="2"/>
      </rPr>
      <t>T. aduncus</t>
    </r>
    <r>
      <rPr>
        <sz val="10"/>
        <color theme="1"/>
        <rFont val="Segoe UI"/>
        <family val="2"/>
      </rPr>
      <t xml:space="preserve"> (East Aus)</t>
    </r>
  </si>
  <si>
    <t>-.00057*</t>
  </si>
  <si>
    <r>
      <rPr>
        <i/>
        <sz val="10"/>
        <color theme="1"/>
        <rFont val="Segoe UI"/>
        <family val="2"/>
      </rPr>
      <t>T. t. truncatus</t>
    </r>
    <r>
      <rPr>
        <sz val="10"/>
        <color theme="1"/>
        <rFont val="Segoe UI"/>
        <family val="2"/>
      </rPr>
      <t xml:space="preserve"> (Aus)</t>
    </r>
  </si>
  <si>
    <t>.00098*</t>
  </si>
  <si>
    <r>
      <rPr>
        <i/>
        <sz val="10"/>
        <color theme="1"/>
        <rFont val="Segoe UI"/>
        <family val="2"/>
      </rPr>
      <t>T. aduncus</t>
    </r>
    <r>
      <rPr>
        <sz val="10"/>
        <color theme="1"/>
        <rFont val="Segoe UI"/>
        <family val="2"/>
      </rPr>
      <t xml:space="preserve"> (East Aus)
(0.0012 ± 0.00012)</t>
    </r>
  </si>
  <si>
    <r>
      <rPr>
        <i/>
        <sz val="10"/>
        <color theme="1"/>
        <rFont val="Segoe UI"/>
        <family val="2"/>
      </rPr>
      <t>T. aduncus</t>
    </r>
    <r>
      <rPr>
        <sz val="10"/>
        <color theme="1"/>
        <rFont val="Segoe UI"/>
        <family val="2"/>
      </rPr>
      <t xml:space="preserve"> (SABD)</t>
    </r>
  </si>
  <si>
    <t>.00102*</t>
  </si>
  <si>
    <t>-.00059*</t>
  </si>
  <si>
    <t>.00096*</t>
  </si>
  <si>
    <r>
      <rPr>
        <b/>
        <i/>
        <sz val="10"/>
        <color theme="1"/>
        <rFont val="Segoe UI"/>
        <family val="2"/>
      </rPr>
      <t>T. aduncus</t>
    </r>
    <r>
      <rPr>
        <b/>
        <sz val="10"/>
        <color theme="1"/>
        <rFont val="Segoe UI"/>
        <family val="2"/>
      </rPr>
      <t xml:space="preserve"> (SABD)</t>
    </r>
  </si>
  <si>
    <t>.00057*</t>
  </si>
  <si>
    <r>
      <rPr>
        <b/>
        <i/>
        <sz val="10"/>
        <color theme="1"/>
        <rFont val="Segoe UI"/>
        <family val="2"/>
      </rPr>
      <t>T. aduncus</t>
    </r>
    <r>
      <rPr>
        <b/>
        <sz val="10"/>
        <color theme="1"/>
        <rFont val="Segoe UI"/>
        <family val="2"/>
      </rPr>
      <t xml:space="preserve"> (East Aus)</t>
    </r>
  </si>
  <si>
    <t>.00059*</t>
  </si>
  <si>
    <t>.00155*</t>
  </si>
  <si>
    <r>
      <rPr>
        <i/>
        <sz val="10"/>
        <color theme="1"/>
        <rFont val="Segoe UI"/>
        <family val="2"/>
      </rPr>
      <t>T. t. truncatus</t>
    </r>
    <r>
      <rPr>
        <sz val="10"/>
        <color theme="1"/>
        <rFont val="Segoe UI"/>
        <family val="2"/>
      </rPr>
      <t xml:space="preserve"> (Aus)
(0.0016 ± 0.00008)</t>
    </r>
  </si>
  <si>
    <t>.00136*</t>
  </si>
  <si>
    <t>.00142*</t>
  </si>
  <si>
    <r>
      <t xml:space="preserve">T. t. gephyreus
</t>
    </r>
    <r>
      <rPr>
        <sz val="10"/>
        <color theme="1"/>
        <rFont val="Segoe UI"/>
        <family val="2"/>
      </rPr>
      <t>(0.0002 ± 0.00001)</t>
    </r>
  </si>
  <si>
    <t>-.00098*</t>
  </si>
  <si>
    <t>-.00102*</t>
  </si>
  <si>
    <t>-.00096*</t>
  </si>
  <si>
    <t>-.00155*</t>
  </si>
  <si>
    <r>
      <rPr>
        <b/>
        <i/>
        <sz val="10"/>
        <color theme="1"/>
        <rFont val="Segoe UI"/>
        <family val="2"/>
      </rPr>
      <t>T. t. truncatus</t>
    </r>
    <r>
      <rPr>
        <b/>
        <sz val="10"/>
        <color theme="1"/>
        <rFont val="Segoe UI"/>
        <family val="2"/>
      </rPr>
      <t xml:space="preserve"> (Aus)</t>
    </r>
  </si>
  <si>
    <t>-.00136*</t>
  </si>
  <si>
    <t>-.00142*</t>
  </si>
  <si>
    <t>-.00128*</t>
  </si>
  <si>
    <r>
      <t xml:space="preserve">D. delphis
</t>
    </r>
    <r>
      <rPr>
        <sz val="10"/>
        <color theme="1"/>
        <rFont val="Segoe UI"/>
        <family val="2"/>
      </rPr>
      <t>(0.0015 ± 0.00018)</t>
    </r>
  </si>
  <si>
    <t>.00128*</t>
  </si>
  <si>
    <t>Common Name</t>
  </si>
  <si>
    <t>IUCN Status</t>
  </si>
  <si>
    <t>Observed pi</t>
  </si>
  <si>
    <t>Source</t>
  </si>
  <si>
    <t>DOI</t>
  </si>
  <si>
    <t>Island fox SanNicolas</t>
  </si>
  <si>
    <t>Urocyon littoralis</t>
  </si>
  <si>
    <t>NT</t>
  </si>
  <si>
    <t>Robinson_2016</t>
  </si>
  <si>
    <t>10.1016/j.cub.2016.02.062</t>
  </si>
  <si>
    <t>Vaquita</t>
  </si>
  <si>
    <t>CR</t>
  </si>
  <si>
    <t>Morin et al., 2020</t>
  </si>
  <si>
    <t>Baiji</t>
  </si>
  <si>
    <t>Zhou_2013</t>
  </si>
  <si>
    <t>10.1038/ncomms3708</t>
  </si>
  <si>
    <t>Brown Hyena</t>
  </si>
  <si>
    <t>Parahyaena brunnea</t>
  </si>
  <si>
    <t>Westbury et al., 2018</t>
  </si>
  <si>
    <t>10.1093/molbev/msy037</t>
  </si>
  <si>
    <t>LC</t>
  </si>
  <si>
    <t>Westbury et al., 2019</t>
  </si>
  <si>
    <t>10.1016/j.isci.2019.03.023</t>
  </si>
  <si>
    <t>Iberian lynx</t>
  </si>
  <si>
    <t>Lynx pardinus</t>
  </si>
  <si>
    <t>Cheetah</t>
  </si>
  <si>
    <t>Acinonyx jubatus</t>
  </si>
  <si>
    <t>VU</t>
  </si>
  <si>
    <t>Dobrynin_2015</t>
  </si>
  <si>
    <t>10.1186/s13059-015-0837-4</t>
  </si>
  <si>
    <t>Killer whale</t>
  </si>
  <si>
    <t>NE</t>
  </si>
  <si>
    <t>Lahille's bottlenose dolphin</t>
  </si>
  <si>
    <t>Tursiops truncatus gephyreus</t>
  </si>
  <si>
    <t>This study</t>
  </si>
  <si>
    <t>Snow leopard</t>
  </si>
  <si>
    <t>Panthera uncia</t>
  </si>
  <si>
    <t>Cho_2013</t>
  </si>
  <si>
    <t>10.1038/ncomms3433</t>
  </si>
  <si>
    <t>Southern sea otter</t>
  </si>
  <si>
    <t>EN</t>
  </si>
  <si>
    <t>Beichman_2019</t>
  </si>
  <si>
    <t>10.1093/molbev/msz101</t>
  </si>
  <si>
    <t>Beluga whale</t>
  </si>
  <si>
    <t>Northern sea otter</t>
  </si>
  <si>
    <t>Tasmanian devil</t>
  </si>
  <si>
    <t>Sarcophilus harrisii</t>
  </si>
  <si>
    <t>Miller_2011</t>
  </si>
  <si>
    <t>10.1073/pnas.1102838108</t>
  </si>
  <si>
    <t>White African lion</t>
  </si>
  <si>
    <t>Panthera leo</t>
  </si>
  <si>
    <t>Amur tiger (TaeGeuk)</t>
  </si>
  <si>
    <t>Panthera tigris altaica</t>
  </si>
  <si>
    <t>African lion</t>
  </si>
  <si>
    <t>Minke whale</t>
  </si>
  <si>
    <t>Balaenoptera acutorostrata</t>
  </si>
  <si>
    <t>Yim_2014</t>
  </si>
  <si>
    <t>10.1038/ng.2835</t>
  </si>
  <si>
    <t>Giant otter</t>
  </si>
  <si>
    <t>Pteronura brasiliensis</t>
  </si>
  <si>
    <t xml:space="preserve">Eastern lowland gorilla </t>
  </si>
  <si>
    <t>Gorilla beringei graueri</t>
  </si>
  <si>
    <t>Xue_2015</t>
  </si>
  <si>
    <t>10.1126/science.aaa3952</t>
  </si>
  <si>
    <t>Orang-Utan (Bornean)</t>
  </si>
  <si>
    <t>Pongo pygmaeus</t>
  </si>
  <si>
    <t>Locke_2011</t>
  </si>
  <si>
    <t>10.1038/nature09687</t>
  </si>
  <si>
    <t>Mountain gorilla</t>
  </si>
  <si>
    <t>Gorilla beringei beringei</t>
  </si>
  <si>
    <t>Naked mole rat</t>
  </si>
  <si>
    <t>Heterocephalus glaber</t>
  </si>
  <si>
    <t>Kim_2011</t>
  </si>
  <si>
    <t>10.1038/nature10533</t>
  </si>
  <si>
    <t>White Bengal tiger</t>
  </si>
  <si>
    <t>Panthera tigris tigris</t>
  </si>
  <si>
    <t>African green monkey</t>
  </si>
  <si>
    <t>Chlorocebus aethiops aethiops</t>
  </si>
  <si>
    <t>Warren_2015</t>
  </si>
  <si>
    <t>10.1101/gr.192922.115</t>
  </si>
  <si>
    <t>Finless porpoise</t>
  </si>
  <si>
    <t>Neophocaena phocaenoides</t>
  </si>
  <si>
    <t>Indo-Pacific finless porpoise</t>
  </si>
  <si>
    <t>Morin et al., 2020 (based on data from Zhou et al., 2018)</t>
  </si>
  <si>
    <t>10.1038/s41467-018-03722-x</t>
  </si>
  <si>
    <t>Chimpanzee W African</t>
  </si>
  <si>
    <t>Pan troglodytes verus</t>
  </si>
  <si>
    <t>The Chimpanzee Sequencing and Analysis Consortium 2005</t>
  </si>
  <si>
    <t>10.1038/nature04072</t>
  </si>
  <si>
    <t>Cross River gorilla</t>
  </si>
  <si>
    <t>Gorilla gorilla diehli</t>
  </si>
  <si>
    <t>Human</t>
  </si>
  <si>
    <t>Homo sapiens</t>
  </si>
  <si>
    <t>Corbett-Detig_2015</t>
  </si>
  <si>
    <t>10.1371/journal.pbio.1002112</t>
  </si>
  <si>
    <t>Southern Australian bottlenose dolphin</t>
  </si>
  <si>
    <t>Tursiops aduncus australis</t>
  </si>
  <si>
    <t>Orang-Utan (Sumatran)</t>
  </si>
  <si>
    <t>Pongo abelii</t>
  </si>
  <si>
    <t>Gray fox</t>
  </si>
  <si>
    <t>Urocyon cinereoargenteus</t>
  </si>
  <si>
    <t>Cow</t>
  </si>
  <si>
    <t>Bos taurus</t>
  </si>
  <si>
    <t>Indo-Pacific bottlenose dolphin</t>
  </si>
  <si>
    <t>Narrow-ridged finless porpoise</t>
  </si>
  <si>
    <t>Neophocaena asiaeorientalis</t>
  </si>
  <si>
    <t>Giant panda</t>
  </si>
  <si>
    <t>Ailuropoda melanoleuca</t>
  </si>
  <si>
    <t>Leffler_2012</t>
  </si>
  <si>
    <t>10.1371/journal.pbio.1001388</t>
  </si>
  <si>
    <t>Common bottlenose dolphin</t>
  </si>
  <si>
    <t>Western lowland gorilla</t>
  </si>
  <si>
    <t>Gorilla gorilla gorilla</t>
  </si>
  <si>
    <t>Gray wolf</t>
  </si>
  <si>
    <t>Canis lupus</t>
  </si>
  <si>
    <t>Fin whale</t>
  </si>
  <si>
    <t>Chimpanzee C African</t>
  </si>
  <si>
    <t>Pan troglodytes troglodytes</t>
  </si>
  <si>
    <t>Vervet monkey</t>
  </si>
  <si>
    <t>Chlorocebus aethiops pygerythrus</t>
  </si>
  <si>
    <t>Olive baboon</t>
  </si>
  <si>
    <t>Papio anubis</t>
  </si>
  <si>
    <t>Blue whale</t>
  </si>
  <si>
    <t>Morin et al., 2020 (based on data from Bukhman et al., in prep.)</t>
  </si>
  <si>
    <t>Bukhman et al., in prep.</t>
  </si>
  <si>
    <t>Bighorn sheep</t>
  </si>
  <si>
    <t>Ovis canadensis</t>
  </si>
  <si>
    <t>Sperm whale</t>
  </si>
  <si>
    <t>Physeter macrocephalus</t>
  </si>
  <si>
    <t>this study (based on data from Fan et al., 2019)</t>
  </si>
  <si>
    <t>10.1111/1755-0998.13003</t>
  </si>
  <si>
    <t>Rhesus macaque</t>
  </si>
  <si>
    <t>Macaca mulatta</t>
  </si>
  <si>
    <t>Przewalski's horse</t>
  </si>
  <si>
    <t>Equus ferus przewalskii</t>
  </si>
  <si>
    <t>Wild boar</t>
  </si>
  <si>
    <t>Sus scrofa</t>
  </si>
  <si>
    <t>House mouse (SE Asia)</t>
  </si>
  <si>
    <t>Mus musculus castaneus</t>
  </si>
  <si>
    <r>
      <rPr>
        <b/>
        <sz val="10"/>
        <color theme="1"/>
        <rFont val="Segoe UI"/>
        <family val="2"/>
      </rPr>
      <t>Table S3.4</t>
    </r>
    <r>
      <rPr>
        <sz val="10"/>
        <color theme="1"/>
        <rFont val="Segoe UI"/>
        <family val="2"/>
      </rPr>
      <t>: Genome-wide heterozygosity values used for Figure 4, downloaded from Morin et al. (2020) and based on Robinson et al. (2016), unless otherwise stated as “this study”. Bald species represent marine mammals.</t>
    </r>
  </si>
  <si>
    <t>10.1111/1755-0998.13284</t>
  </si>
  <si>
    <t>Gene name</t>
  </si>
  <si>
    <t>Chr:start-end</t>
  </si>
  <si>
    <t>Transcript name</t>
  </si>
  <si>
    <t>PCDH11X</t>
  </si>
  <si>
    <t>protocadherin-11 X-linked isoform X2</t>
  </si>
  <si>
    <t>chr0:79708244-80374056</t>
  </si>
  <si>
    <t>XM_019932226.1</t>
  </si>
  <si>
    <t>ZFX</t>
  </si>
  <si>
    <t>zinc finger X-chromosomal protein isoform X3</t>
  </si>
  <si>
    <t>chr0:30343096-30401554</t>
  </si>
  <si>
    <t>XM_019927721.1</t>
  </si>
  <si>
    <t>GATA1</t>
  </si>
  <si>
    <t>erythroid transcription factor</t>
  </si>
  <si>
    <t>chr0:46303813-46304987</t>
  </si>
  <si>
    <t>XM_019943416.1</t>
  </si>
  <si>
    <t>LOC101338555</t>
  </si>
  <si>
    <t>Trophinin-like</t>
  </si>
  <si>
    <t>chr0:50878485-50886322</t>
  </si>
  <si>
    <t>XM_019943437.1</t>
  </si>
  <si>
    <t>USP9X</t>
  </si>
  <si>
    <t>Probable ubiquitin carboxyl-terminal hydrolase FAF-X isoform X5</t>
  </si>
  <si>
    <t>chr0:39940030-40066653</t>
  </si>
  <si>
    <t>XM_019943517.1</t>
  </si>
  <si>
    <t>XRP2</t>
  </si>
  <si>
    <t>Protein XRP2</t>
  </si>
  <si>
    <t>chr0:44942218-44984247</t>
  </si>
  <si>
    <t>XM_019943461.1</t>
  </si>
  <si>
    <t>MAGT1</t>
  </si>
  <si>
    <t>Magnesium transporter protein 1</t>
  </si>
  <si>
    <t>chr0:115991557-116004154</t>
  </si>
  <si>
    <t>XM_004321599.2</t>
  </si>
  <si>
    <t>SMS</t>
  </si>
  <si>
    <t>Spermine synthase</t>
  </si>
  <si>
    <t>chr0:28500357-28531386</t>
  </si>
  <si>
    <t>XM_019927701.1</t>
  </si>
  <si>
    <t>TMLHE</t>
  </si>
  <si>
    <t>Trimethyllysine dioxygenase, mitochondrial</t>
  </si>
  <si>
    <t>chr0:130324821-130392399</t>
  </si>
  <si>
    <t>TSPYL2</t>
  </si>
  <si>
    <t>Testis-specific Y-encoded-like protein 2</t>
  </si>
  <si>
    <t>chr0:49385555-49390638</t>
  </si>
  <si>
    <t>XM_019937476.1</t>
  </si>
  <si>
    <t>PCYT1B</t>
  </si>
  <si>
    <t>choline-phosphate cytidylyltransferase B</t>
  </si>
  <si>
    <t>chr0:30701629-30756386</t>
  </si>
  <si>
    <t>XM_019943432.1</t>
  </si>
  <si>
    <t>ODZ1</t>
  </si>
  <si>
    <t>teneurin-1</t>
  </si>
  <si>
    <t>chr0:106713982-106829263</t>
  </si>
  <si>
    <t>XM_019949375.1</t>
  </si>
  <si>
    <t>ODZ2</t>
  </si>
  <si>
    <t>teneurin-1-like</t>
  </si>
  <si>
    <t>chr0:106976941-107278710</t>
  </si>
  <si>
    <t>XM_019949377.1</t>
  </si>
  <si>
    <t>SH2D1A</t>
  </si>
  <si>
    <t>SH2 domain-containing protein 1A</t>
  </si>
  <si>
    <t>chr0:106690432-106709725</t>
  </si>
  <si>
    <t>XM_004319057.2</t>
  </si>
  <si>
    <t>LOC101326561</t>
  </si>
  <si>
    <t>zinc finger X-linked protein ZXDB-like</t>
  </si>
  <si>
    <t>chr0:53075407-53086532</t>
  </si>
  <si>
    <t xml:space="preserve">XM_004326164.2 </t>
  </si>
  <si>
    <t>ARMCX1</t>
  </si>
  <si>
    <t>armadillo repeat-containing X-linked protein 1</t>
  </si>
  <si>
    <t>chr0:88650548-88654676</t>
  </si>
  <si>
    <t>XM_019932269.1</t>
  </si>
  <si>
    <t>ARMCX2</t>
  </si>
  <si>
    <t>armadillo repeat-containing X-linked protein 2</t>
  </si>
  <si>
    <t>chr0:88731334-88733096</t>
  </si>
  <si>
    <t>XM_019932127.1</t>
  </si>
  <si>
    <t>ARMCX4</t>
  </si>
  <si>
    <t>armadillo repeat-containing X-linked protein 4</t>
  </si>
  <si>
    <t>chr0:88616823-88626848</t>
  </si>
  <si>
    <t>XM_019932257.1</t>
  </si>
  <si>
    <t>ARMCX5</t>
  </si>
  <si>
    <t>LOW QUALITY PROTEIN: armadillo repeat-containing X-linked protein 5</t>
  </si>
  <si>
    <t>chr0:89357123-89359326</t>
  </si>
  <si>
    <t>XM_019949373.1</t>
  </si>
  <si>
    <t>IL1RAPL2</t>
  </si>
  <si>
    <t xml:space="preserve"> X-linked interleukin-1 receptor accessory protein-like 2</t>
  </si>
  <si>
    <t>chr0:91554407-92083677</t>
  </si>
  <si>
    <t>XM_019949414.1</t>
  </si>
  <si>
    <t>RBMX2</t>
  </si>
  <si>
    <t>RNA-binding motif protein, X-linked 2 isoform X2</t>
  </si>
  <si>
    <t>chr0:111646422-111655673</t>
  </si>
  <si>
    <t>XM_019919062.1</t>
  </si>
  <si>
    <t>Lineage</t>
  </si>
  <si>
    <t>Protein</t>
  </si>
  <si>
    <t>Ensembl identifier</t>
  </si>
  <si>
    <t>Pathway</t>
  </si>
  <si>
    <t>GO - biological</t>
  </si>
  <si>
    <t>W0</t>
  </si>
  <si>
    <t>WF</t>
  </si>
  <si>
    <t>WB</t>
  </si>
  <si>
    <t>LRT0</t>
  </si>
  <si>
    <t>LRT1</t>
  </si>
  <si>
    <t>LRTN</t>
  </si>
  <si>
    <t>11154at9721</t>
  </si>
  <si>
    <t>BIRC7</t>
  </si>
  <si>
    <t>ENSG00000101197</t>
  </si>
  <si>
    <r>
      <rPr>
        <b/>
        <sz val="9"/>
        <color theme="1"/>
        <rFont val="Segoe UI"/>
        <family val="2"/>
      </rPr>
      <t>Apoptosis, Ubl conjugation pathway</t>
    </r>
    <r>
      <rPr>
        <sz val="9"/>
        <color theme="1"/>
        <rFont val="Segoe UI"/>
        <family val="2"/>
      </rPr>
      <t xml:space="preserve">
activation of JUN kinase activity; lens development in camera-type eye; negative regulation of apoptotic process; positive regulation of protein ubiquitination; protein ubiquitination; regulation of cell cycle; regulation of cell population proliferation; regulation of natural killer cell apoptotic process</t>
    </r>
  </si>
  <si>
    <r>
      <rPr>
        <b/>
        <sz val="9"/>
        <color theme="1"/>
        <rFont val="Segoe UI"/>
        <family val="2"/>
      </rPr>
      <t>Protease inhibitor, Thiol protease inhibitor, Transferase</t>
    </r>
    <r>
      <rPr>
        <sz val="9"/>
        <color theme="1"/>
        <rFont val="Segoe UI"/>
        <family val="2"/>
      </rPr>
      <t xml:space="preserve">
cysteine-type endopeptidase inhibitor activity; cysteine-type endopeptidase inhibitor activity involved in apoptotic process; enzyme binding; metal ion binding; ubiquitin protein ligase activity; ubiquitin-protein transferase activity</t>
    </r>
  </si>
  <si>
    <t>1495at9721</t>
  </si>
  <si>
    <t>JARID2</t>
  </si>
  <si>
    <t>ENSG00000008083</t>
  </si>
  <si>
    <r>
      <rPr>
        <b/>
        <sz val="9"/>
        <color theme="1"/>
        <rFont val="Segoe UI"/>
        <family val="2"/>
      </rPr>
      <t xml:space="preserve">Differentiation, Transcription, Transcription regulation
</t>
    </r>
    <r>
      <rPr>
        <sz val="9"/>
        <color theme="1"/>
        <rFont val="Segoe UI"/>
        <family val="2"/>
      </rPr>
      <t>cellular response to leukemia inhibitory factor; central nervous system development; chromatin remodeling; histone H3-K4 demethylation, trimethyl-H3-K4-specific; liver development; negative regulation of: cardiac muscle cell proliferation, cardiac muscle hypertrophy, gene expression, epigenetic, histone methylation, transcription, DNA-templated, transcription by RNA polymerase II, histone H3-K9 methylation, spleen development, stem cell differentiation, thymus development</t>
    </r>
  </si>
  <si>
    <r>
      <rPr>
        <b/>
        <sz val="9"/>
        <color theme="1"/>
        <rFont val="Segoe UI"/>
        <family val="2"/>
      </rPr>
      <t xml:space="preserve">Chromatin regulator, Developmental protein, Repressor
</t>
    </r>
    <r>
      <rPr>
        <sz val="9"/>
        <color theme="1"/>
        <rFont val="Segoe UI"/>
        <family val="2"/>
      </rPr>
      <t>chromatin binding; DNA binding; histone demethylase activity; transcription factor binding</t>
    </r>
  </si>
  <si>
    <t>620at9721</t>
  </si>
  <si>
    <t>KIAA1549</t>
  </si>
  <si>
    <t>ENSG00000122778</t>
  </si>
  <si>
    <t>1127at9721</t>
  </si>
  <si>
    <t>LOC103071834</t>
  </si>
  <si>
    <t>659at9721</t>
  </si>
  <si>
    <t>MRC1</t>
  </si>
  <si>
    <t>ENSG00000260314</t>
  </si>
  <si>
    <t>Disease, immune system</t>
  </si>
  <si>
    <r>
      <rPr>
        <b/>
        <sz val="9"/>
        <color theme="1"/>
        <rFont val="Segoe UI"/>
        <family val="2"/>
      </rPr>
      <t xml:space="preserve">Endocytosis, Host-virus interaction
</t>
    </r>
    <r>
      <rPr>
        <sz val="9"/>
        <color theme="1"/>
        <rFont val="Segoe UI"/>
        <family val="2"/>
      </rPr>
      <t>cargo receptor activity; mannose binding; signaling receptor activity; transmembrane signaling receptor activity; virus receptor activity</t>
    </r>
  </si>
  <si>
    <r>
      <rPr>
        <b/>
        <sz val="9"/>
        <color theme="1"/>
        <rFont val="Segoe UI"/>
        <family val="2"/>
      </rPr>
      <t xml:space="preserve">Host cell receptor for virus entry, Receptor
</t>
    </r>
    <r>
      <rPr>
        <sz val="9"/>
        <color theme="1"/>
        <rFont val="Segoe UI"/>
        <family val="2"/>
      </rPr>
      <t>cargo receptor activity; mannose binding; signaling receptor activity; transmembrane signaling receptor activity; virus receptor activity</t>
    </r>
  </si>
  <si>
    <t>960at9721</t>
  </si>
  <si>
    <t>MYH7B</t>
  </si>
  <si>
    <t>ENSG00000078814</t>
  </si>
  <si>
    <r>
      <rPr>
        <b/>
        <sz val="9"/>
        <color theme="1"/>
        <rFont val="Segoe UI"/>
        <family val="2"/>
      </rPr>
      <t xml:space="preserve">Actin-binding, Motor protein, Muscle protein, Myosin
</t>
    </r>
    <r>
      <rPr>
        <sz val="9"/>
        <color theme="1"/>
        <rFont val="Segoe UI"/>
        <family val="2"/>
      </rPr>
      <t>actin filament binding; ATP binding; motor activity</t>
    </r>
  </si>
  <si>
    <t>10240at9721</t>
  </si>
  <si>
    <t>NDUFAF6</t>
  </si>
  <si>
    <t>ENSG00000156170</t>
  </si>
  <si>
    <t>mitochondrial respiratory chain complex I assembly</t>
  </si>
  <si>
    <t>7859at9721</t>
  </si>
  <si>
    <t>ORC5</t>
  </si>
  <si>
    <t>ENSG00000164815</t>
  </si>
  <si>
    <r>
      <t xml:space="preserve">DNA replication, Photosynthesis
</t>
    </r>
    <r>
      <rPr>
        <sz val="9"/>
        <color theme="1"/>
        <rFont val="Segoe UI"/>
        <family val="2"/>
      </rPr>
      <t>DNA replication; DNA replication initiation; pre-replicative complex assembly; regulation of DNA replication</t>
    </r>
  </si>
  <si>
    <t>ATP binding; DNA replication origin binding; nucleotide binding</t>
  </si>
  <si>
    <t>4576at9721</t>
  </si>
  <si>
    <t>SP110</t>
  </si>
  <si>
    <t>ENSG00000135899</t>
  </si>
  <si>
    <r>
      <rPr>
        <b/>
        <sz val="9"/>
        <color theme="1"/>
        <rFont val="Segoe UI"/>
        <family val="2"/>
      </rPr>
      <t xml:space="preserve">Host-virus interaction, Transcription, Transcription regulation
</t>
    </r>
    <r>
      <rPr>
        <sz val="9"/>
        <color theme="1"/>
        <rFont val="Segoe UI"/>
        <family val="2"/>
      </rPr>
      <t>regulation of transcription by RNA polymerase II; viral process</t>
    </r>
  </si>
  <si>
    <r>
      <rPr>
        <b/>
        <sz val="9"/>
        <color theme="1"/>
        <rFont val="Segoe UI"/>
        <family val="2"/>
      </rPr>
      <t xml:space="preserve">DNA-binding
</t>
    </r>
    <r>
      <rPr>
        <sz val="9"/>
        <color theme="1"/>
        <rFont val="Segoe UI"/>
        <family val="2"/>
      </rPr>
      <t>DNA binding; DNA-binding transcription factor activity, RNA polymerase II-specific; metal ion binding</t>
    </r>
  </si>
  <si>
    <t>2211at9721</t>
  </si>
  <si>
    <t>TERT</t>
  </si>
  <si>
    <t>ENSG00000164362</t>
  </si>
  <si>
    <t>cellular response to hypoxia; negative regulation of cellular senescence; negative regulation of gene expression; positive regulation of hair cycle; positive regulation of protein binding; positive regulation of vascular associated smooth muscle cell proliferation; positive regulation of Wnt signaling pathway</t>
  </si>
  <si>
    <r>
      <rPr>
        <b/>
        <sz val="9"/>
        <color theme="1"/>
        <rFont val="Segoe UI"/>
        <family val="2"/>
      </rPr>
      <t xml:space="preserve">DNA-binding, Nucleotidyltransferase, Ribonucleoprotein, RNA-directed DNA polymerase, Transferase
</t>
    </r>
    <r>
      <rPr>
        <sz val="9"/>
        <color theme="1"/>
        <rFont val="Segoe UI"/>
        <family val="2"/>
      </rPr>
      <t>chaperone binding; DNA binding; RNA binding; telomerase RNA binding; telomeric DNA binding</t>
    </r>
  </si>
  <si>
    <t>862at9721</t>
  </si>
  <si>
    <t>TUBGCP6</t>
  </si>
  <si>
    <t>ENSG00000128159</t>
  </si>
  <si>
    <t>Cell cycle</t>
  </si>
  <si>
    <t>cytoplasmic microtubule organization; meiotic cell cycle; microtubule nucleation; mitotic cell cycle; spindle assembly</t>
  </si>
  <si>
    <t>gamma-tubulin binding; microtubule binding</t>
  </si>
  <si>
    <r>
      <rPr>
        <i/>
        <sz val="9"/>
        <color theme="1"/>
        <rFont val="Segoe UI"/>
        <family val="2"/>
      </rPr>
      <t>T. aduncus</t>
    </r>
    <r>
      <rPr>
        <sz val="9"/>
        <color theme="1"/>
        <rFont val="Segoe UI"/>
        <family val="2"/>
      </rPr>
      <t xml:space="preserve"> (SABD)</t>
    </r>
  </si>
  <si>
    <t>488at9721</t>
  </si>
  <si>
    <t>CPAMD8</t>
  </si>
  <si>
    <t>ENSG00000160111</t>
  </si>
  <si>
    <t>eye development</t>
  </si>
  <si>
    <r>
      <rPr>
        <b/>
        <sz val="9"/>
        <color theme="1"/>
        <rFont val="Segoe UI"/>
        <family val="2"/>
      </rPr>
      <t>Protease inhibitor, Serine protease inhibitor</t>
    </r>
    <r>
      <rPr>
        <sz val="9"/>
        <color theme="1"/>
        <rFont val="Segoe UI"/>
        <family val="2"/>
      </rPr>
      <t xml:space="preserve">
serine-type endopeptidase inhibitor activity</t>
    </r>
  </si>
  <si>
    <t>2644at9721</t>
  </si>
  <si>
    <t>ERN2</t>
  </si>
  <si>
    <t>ENSG00000134398</t>
  </si>
  <si>
    <r>
      <rPr>
        <b/>
        <sz val="9"/>
        <color theme="1"/>
        <rFont val="Segoe UI"/>
        <family val="2"/>
      </rPr>
      <t xml:space="preserve">Apoptosis, Transcription, Transcription regulation
</t>
    </r>
    <r>
      <rPr>
        <sz val="9"/>
        <color theme="1"/>
        <rFont val="Segoe UI"/>
        <family val="2"/>
      </rPr>
      <t>activation of JUN kinase activity; apoptotic chromosome condensation; cell cycle arrest; intrinsic apoptotic signaling pathway in response to endoplasmic reticulum stress; IRE1-mediated unfolded protein response; mRNA processing; negative regulation of transcription, DNA-templated; protein phosphorylation; response to endoplasmic reticulum stress; rRNA catabolic process</t>
    </r>
  </si>
  <si>
    <r>
      <rPr>
        <b/>
        <sz val="9"/>
        <color theme="1"/>
        <rFont val="Segoe UI"/>
        <family val="2"/>
      </rPr>
      <t xml:space="preserve">Hydrolase, Kinase, Multifunctional enzyme, Serine/threonine-protein kinase, Transferase
</t>
    </r>
    <r>
      <rPr>
        <sz val="9"/>
        <color theme="1"/>
        <rFont val="Segoe UI"/>
        <family val="2"/>
      </rPr>
      <t>ATP binding; endonuclease activity; endoribonuclease activity; magnesium ion binding; protein serine/threonine kinase activity; protein serine kinase activity; protein threonine kinase activity; unfolded protein binding</t>
    </r>
  </si>
  <si>
    <t>10758at9721</t>
  </si>
  <si>
    <t>PARD6G</t>
  </si>
  <si>
    <t>ENSG00000178184</t>
  </si>
  <si>
    <t>cell-cell communication</t>
  </si>
  <si>
    <r>
      <rPr>
        <b/>
        <sz val="9"/>
        <color theme="1"/>
        <rFont val="Segoe UI"/>
        <family val="2"/>
      </rPr>
      <t xml:space="preserve">Cell cycle, Cell division
</t>
    </r>
    <r>
      <rPr>
        <sz val="9"/>
        <color theme="1"/>
        <rFont val="Segoe UI"/>
        <family val="2"/>
      </rPr>
      <t>bicellular tight junction assembly; cell division; centrosome cycle; establishment or maintenance of cell polarity; regulation of cellular localization</t>
    </r>
  </si>
  <si>
    <t>protein kinase C binding</t>
  </si>
  <si>
    <t>3151at9721</t>
  </si>
  <si>
    <t>PLOD3</t>
  </si>
  <si>
    <t>ENSG00000106397</t>
  </si>
  <si>
    <t>basement membrane assembly; cellular response to hormone stimulus; collagen fibril organization; collagen metabolic process; endothelial cell morphogenesis; epidermis morphogenesis; hydroxylysine biosynthetic process; in utero embryonic development; lung morphogenesis; neural tube development; peptidyl-lysine hydroxylation; protein localization; protein O-linked glycosylation; vasodilation</t>
  </si>
  <si>
    <r>
      <rPr>
        <b/>
        <sz val="9"/>
        <color theme="1"/>
        <rFont val="Segoe UI"/>
        <family val="2"/>
      </rPr>
      <t xml:space="preserve">Dioxygenase, Glycosyltransferase, Multifunctional enzyme, Oxidoreductase, Transferase
</t>
    </r>
    <r>
      <rPr>
        <sz val="9"/>
        <color theme="1"/>
        <rFont val="Segoe UI"/>
        <family val="2"/>
      </rPr>
      <t>iron ion binding; L-ascorbic acid binding; procollagen galactosyltransferase activity; procollagen glucosyltransferase activity; procollagen-lysine 5-dioxygenase activity</t>
    </r>
  </si>
  <si>
    <t>1744at9721</t>
  </si>
  <si>
    <t>RECQL4</t>
  </si>
  <si>
    <t>ENSG00000160957</t>
  </si>
  <si>
    <t>DNA duplex unwinding; DNA recombination; DNA repair; DNA replication; DNA strand renaturation; DNA unwinding involved in DNA replication; double-strand break repair via homologous recombination; multicellular organism development; telomere maintenance; telomeric D-loop disassembly</t>
  </si>
  <si>
    <r>
      <t xml:space="preserve">Helicase, Hydrolase
</t>
    </r>
    <r>
      <rPr>
        <sz val="9"/>
        <color theme="1"/>
        <rFont val="Segoe UI"/>
        <family val="2"/>
      </rPr>
      <t>3'-5' DNA helicase activity; annealing helicase activity; ATP binding; bubble DNA binding; four-way junction helicase activity; helicase activity; oxidized purine DNA binding; telomeric D-loop binding</t>
    </r>
  </si>
  <si>
    <t>5398at9721</t>
  </si>
  <si>
    <t>RPA1</t>
  </si>
  <si>
    <t>ENSG00000132383</t>
  </si>
  <si>
    <t>cell cycle, cellular responses to external stimuli, DNA repair, DNA replication, gene expression (Transcription), metabolism of proteins, reproduction</t>
  </si>
  <si>
    <r>
      <rPr>
        <b/>
        <sz val="9"/>
        <color theme="1"/>
        <rFont val="Segoe UI"/>
        <family val="2"/>
      </rPr>
      <t xml:space="preserve">DNA damage, DNA recombination, DNA repair, DNA replication
</t>
    </r>
    <r>
      <rPr>
        <sz val="9"/>
        <color theme="1"/>
        <rFont val="Segoe UI"/>
        <family val="2"/>
      </rPr>
      <t>base-excision repair; cellular response to DNA damage stimulus; DNA repair; DNA replication initiation; meiotic cell cycle; nucleotide-excision repair, DNA gap filling; nucleotide-excision repair, DNA incision, 5'-to lesion; protein localization to chromosome; regulation of cellular response to heat; regulation of signal transduction by p53 class mediator; telomere maintenance via semi-conservative replication; translesion synthesis</t>
    </r>
  </si>
  <si>
    <r>
      <rPr>
        <b/>
        <sz val="9"/>
        <color theme="1"/>
        <rFont val="Segoe UI"/>
        <family val="2"/>
      </rPr>
      <t xml:space="preserve">DNA-binding
</t>
    </r>
    <r>
      <rPr>
        <sz val="9"/>
        <color theme="1"/>
        <rFont val="Segoe UI"/>
        <family val="2"/>
      </rPr>
      <t>damaged DNA binding; G-rich strand telomeric DNA binding; metal ion binding; single-stranded DNA binding; single-stranded telomeric DNA binding</t>
    </r>
  </si>
  <si>
    <t>5984at9721</t>
  </si>
  <si>
    <t>TNFRSF11A</t>
  </si>
  <si>
    <t>ENSG00000141655</t>
  </si>
  <si>
    <t>adaptive immune response; cell-cell signaling; circadian temperature homeostasis; lymph node development; mammary gland alveolus development; monocyte chemotaxis; multinuclear osteoclast differentiation; ossification; osteoclast differentiation; positive regulation of bone resorption; positive regulation of cell population proliferation; positive regulation of DNA-binding transcription factor activity; positive regulation of ERK1 and ERK2 cascade via TNFSF11-mediated signaling; positive regulation of fever generation by positive regulation of prostaglandin secretion; positive regulation of JUN kinase activity
positive regulation of NF-kappaB transcription factor activity; response to cytokine; response to interleukin-1; response to lipopolysaccharide; response to radiation; response to tumor necrosis factor; signal transduction; TNFSF11-mediated signaling pathway; tumor necrosis factor-mediated signaling pathway</t>
  </si>
  <si>
    <t>cytokine binding; metal ion binding; signaling receptor activity; transmembrane signaling receptor activity; tumor necrosis factor-activated receptor activity</t>
  </si>
  <si>
    <t>2607at9721</t>
  </si>
  <si>
    <t>USP5</t>
  </si>
  <si>
    <t>ENSG00000111667</t>
  </si>
  <si>
    <r>
      <rPr>
        <b/>
        <sz val="9"/>
        <color theme="1"/>
        <rFont val="Segoe UI"/>
        <family val="2"/>
      </rPr>
      <t xml:space="preserve">Endocytosis, Ubl conjugation pathway
</t>
    </r>
    <r>
      <rPr>
        <sz val="9"/>
        <color theme="1"/>
        <rFont val="Segoe UI"/>
        <family val="2"/>
      </rPr>
      <t>positive regulation of proteasomal ubiquitin-dependent protein catabolic process; protein deubiquitination; protein K48-linked deubiquitination; protein ubiquitination; ubiquitin-dependent protein catabolic process</t>
    </r>
  </si>
  <si>
    <r>
      <rPr>
        <b/>
        <sz val="9"/>
        <color theme="1"/>
        <rFont val="Segoe UI"/>
        <family val="2"/>
      </rPr>
      <t xml:space="preserve">Hydrolase, Protease, Thiol protease
</t>
    </r>
    <r>
      <rPr>
        <sz val="9"/>
        <color theme="1"/>
        <rFont val="Segoe UI"/>
        <family val="2"/>
      </rPr>
      <t>cysteine-type endopeptidase activity; thiol-dependent ubiquitin-specific protease activity; ubiquitin binding; zinc ion binding</t>
    </r>
  </si>
  <si>
    <t>1367at9721</t>
  </si>
  <si>
    <t>ZNF592</t>
  </si>
  <si>
    <t xml:space="preserve">ENSG00000166716 </t>
  </si>
  <si>
    <t>Transcription, Transcription regulation</t>
  </si>
  <si>
    <r>
      <rPr>
        <b/>
        <sz val="9"/>
        <color theme="1"/>
        <rFont val="Segoe UI"/>
        <family val="2"/>
      </rPr>
      <t xml:space="preserve">DNA-binding
</t>
    </r>
    <r>
      <rPr>
        <sz val="9"/>
        <color theme="1"/>
        <rFont val="Segoe UI"/>
        <family val="2"/>
      </rPr>
      <t>DNA binding; metal ion binding</t>
    </r>
  </si>
  <si>
    <t>2477at9721</t>
  </si>
  <si>
    <t>ADCY10</t>
  </si>
  <si>
    <t>ENSG00000143199</t>
  </si>
  <si>
    <r>
      <rPr>
        <b/>
        <sz val="9"/>
        <color theme="1"/>
        <rFont val="Segoe UI"/>
        <family val="2"/>
      </rPr>
      <t>cAMP biosynthesis</t>
    </r>
    <r>
      <rPr>
        <sz val="9"/>
        <color theme="1"/>
        <rFont val="Segoe UI"/>
        <family val="2"/>
      </rPr>
      <t xml:space="preserve">
cAMP biosynthetic process; cellular response to inorganic substance; epithelial cilium movement involved in extracellular fluid movement; intracellular signal transduction; positive regulation of apoptotic process; spermatogenesis</t>
    </r>
  </si>
  <si>
    <r>
      <rPr>
        <b/>
        <sz val="9"/>
        <color theme="1"/>
        <rFont val="Segoe UI"/>
        <family val="2"/>
      </rPr>
      <t xml:space="preserve">Lyase
</t>
    </r>
    <r>
      <rPr>
        <sz val="9"/>
        <color theme="1"/>
        <rFont val="Segoe UI"/>
        <family val="2"/>
      </rPr>
      <t>adenylate cyclase activity; ATPase binding; ATP binding; bicarbonate binding; magnesium ion binding; manganese ion binding</t>
    </r>
  </si>
  <si>
    <t>3757at9721</t>
  </si>
  <si>
    <t>ASUN</t>
  </si>
  <si>
    <t>ENSG00000064102</t>
  </si>
  <si>
    <r>
      <rPr>
        <b/>
        <sz val="9"/>
        <color theme="1"/>
        <rFont val="Segoe UI"/>
        <family val="2"/>
      </rPr>
      <t>Cell cycle, Cell division, Differentiation, Meiosis, Mitosis, Spermatogenesis</t>
    </r>
    <r>
      <rPr>
        <sz val="9"/>
        <color theme="1"/>
        <rFont val="Segoe UI"/>
        <family val="2"/>
      </rPr>
      <t xml:space="preserve">
cell division; centrosome localization; dorsal appendage formation; flagellated sperm motility; meiotic cell cycle; oocyte nucleus localization involved in oocyte dorsal/ventral axis specification; posterior mRNA localization involved in anterior/posterior axis specification; regulation of fertilization; regulation of mitotic cell cycle; snRNA 3'-end processing; spermatogenesis</t>
    </r>
  </si>
  <si>
    <t>Developmental protein</t>
  </si>
  <si>
    <t>369at9721</t>
  </si>
  <si>
    <t>ASXL3</t>
  </si>
  <si>
    <t>ENSG00000141431</t>
  </si>
  <si>
    <r>
      <rPr>
        <b/>
        <sz val="9"/>
        <color theme="1"/>
        <rFont val="Segoe UI"/>
        <family val="2"/>
      </rPr>
      <t>Transcription, Transcription regulation</t>
    </r>
    <r>
      <rPr>
        <sz val="9"/>
        <color theme="1"/>
        <rFont val="Segoe UI"/>
        <family val="2"/>
      </rPr>
      <t xml:space="preserve">
animal organ morphogenesis; negative regulation of lipid biosynthetic process; positive regulation of transcription by RNA polymerase II; transcription, DNA-templated</t>
    </r>
  </si>
  <si>
    <r>
      <rPr>
        <b/>
        <sz val="9"/>
        <color theme="1"/>
        <rFont val="Segoe UI"/>
        <family val="2"/>
      </rPr>
      <t xml:space="preserve">Repressor
</t>
    </r>
    <r>
      <rPr>
        <sz val="9"/>
        <color theme="1"/>
        <rFont val="Segoe UI"/>
        <family val="2"/>
      </rPr>
      <t>chromatin binding; DNA binding; metal ion binding; peroxisome proliferator activated receptor binding</t>
    </r>
  </si>
  <si>
    <t>1721at9721</t>
  </si>
  <si>
    <t>CAPN15</t>
  </si>
  <si>
    <t>ENSG00000103326</t>
  </si>
  <si>
    <t>proteolysis</t>
  </si>
  <si>
    <r>
      <rPr>
        <b/>
        <sz val="9"/>
        <color theme="1"/>
        <rFont val="Segoe UI"/>
        <family val="2"/>
      </rPr>
      <t xml:space="preserve">Hydrolase, Protease, Thiol protease
</t>
    </r>
    <r>
      <rPr>
        <sz val="9"/>
        <color theme="1"/>
        <rFont val="Segoe UI"/>
        <family val="2"/>
      </rPr>
      <t>calcium-dependent cysteine-type endopeptidase activity; metal ion binding</t>
    </r>
  </si>
  <si>
    <t>9417at9721</t>
  </si>
  <si>
    <t>CWC27</t>
  </si>
  <si>
    <t>ENSG00000153015</t>
  </si>
  <si>
    <r>
      <rPr>
        <b/>
        <sz val="9"/>
        <color theme="1"/>
        <rFont val="Segoe UI"/>
        <family val="2"/>
      </rPr>
      <t>mRNA processing, mRNA splicing</t>
    </r>
    <r>
      <rPr>
        <sz val="9"/>
        <color theme="1"/>
        <rFont val="Segoe UI"/>
        <family val="2"/>
      </rPr>
      <t xml:space="preserve">
mRNA processing; protein peptidyl-prolyl isomerization; RNA splicing</t>
    </r>
  </si>
  <si>
    <r>
      <rPr>
        <b/>
        <sz val="9"/>
        <color theme="1"/>
        <rFont val="Segoe UI"/>
        <family val="2"/>
      </rPr>
      <t xml:space="preserve">Isomerase, Rotamase
</t>
    </r>
    <r>
      <rPr>
        <sz val="9"/>
        <color theme="1"/>
        <rFont val="Segoe UI"/>
        <family val="2"/>
      </rPr>
      <t>peptidyl-prolyl cis-trans isomerase activity</t>
    </r>
  </si>
  <si>
    <t>725at9721</t>
  </si>
  <si>
    <t>EVPL</t>
  </si>
  <si>
    <t>ENSG00000167880</t>
  </si>
  <si>
    <r>
      <rPr>
        <b/>
        <sz val="9"/>
        <color theme="1"/>
        <rFont val="Segoe UI"/>
        <family val="2"/>
      </rPr>
      <t xml:space="preserve">Keratinization
</t>
    </r>
    <r>
      <rPr>
        <sz val="9"/>
        <color theme="1"/>
        <rFont val="Segoe UI"/>
        <family val="2"/>
      </rPr>
      <t>cornification; epidermis development; intermediate filament cytoskeleton organization; keratinocyte differentiation; peptide cross-linking; wound healing</t>
    </r>
  </si>
  <si>
    <t>cadherin binding; intermediate filament binding; structural molecule activity</t>
  </si>
  <si>
    <t>74at9721</t>
  </si>
  <si>
    <t>LAMA5</t>
  </si>
  <si>
    <t>ENSG00000130702</t>
  </si>
  <si>
    <t>Extracellular matrix organisation, immune system, signal transduction</t>
  </si>
  <si>
    <r>
      <rPr>
        <b/>
        <sz val="9"/>
        <color theme="1"/>
        <rFont val="Segoe UI"/>
        <family val="2"/>
      </rPr>
      <t xml:space="preserve">Cell adhesion
</t>
    </r>
    <r>
      <rPr>
        <sz val="9"/>
        <color theme="1"/>
        <rFont val="Segoe UI"/>
        <family val="2"/>
      </rPr>
      <t>animal organ morphogenesis; axon guidance; branching involved in salivary gland morphogenesis; branching involved in ureteric bud morphogenesis; cell-cell adhesion; cell migration; cilium assembly; cytokine-mediated signaling pathway; extracellular matrix organization; hair follicle development; integrin-mediated signaling pathway; lung development; morphogenesis of a polarized epithelium; morphogenesis of embryonic epithelium; muscle organ development; neural crest cell migration; odontogenesis of dentin-containing tooth; protein localization to plasma membrane; regulation of cell adhesion; regulation of cell migration; regulation of cell population proliferation; regulation of embryonic development; substrate adhesion-dependent cell spreading; tissue development</t>
    </r>
  </si>
  <si>
    <t>extracellular matrix structural constituent; integrin binding</t>
  </si>
  <si>
    <t>2702at9721</t>
  </si>
  <si>
    <t>LOC103012867</t>
  </si>
  <si>
    <t>3756at9721</t>
  </si>
  <si>
    <t>LOC103019283</t>
  </si>
  <si>
    <t>11049at9721</t>
  </si>
  <si>
    <t>LRPAP1</t>
  </si>
  <si>
    <t>ENSG00000163956</t>
  </si>
  <si>
    <t>amyloid-beta clearance by transcytosis; extracellular negative regulation of signal transduction; negative regulation of amyloid-beta clearance; negative regulation of cell death; negative regulation of protein binding; negative regulation of receptor internalization; negative regulation of very-low-density lipoprotein particle clearance; positive regulation of amyloid-beta clearance; regulation of receptor-mediated endocytosis; signal transduction</t>
  </si>
  <si>
    <r>
      <t xml:space="preserve">Heparin-binding
</t>
    </r>
    <r>
      <rPr>
        <sz val="9"/>
        <color theme="1"/>
        <rFont val="Segoe UI"/>
        <family val="2"/>
      </rPr>
      <t>amyloid-beta binding; heparin binding; lipase binding; low-density lipoprotein particle receptor binding; receptor antagonist activity; receptor ligand activity; signaling receptor binding; very-low-density lipoprotein particle receptor binding</t>
    </r>
  </si>
  <si>
    <t>7039at9721</t>
  </si>
  <si>
    <t>NEK3</t>
  </si>
  <si>
    <t>ENSG00000136098</t>
  </si>
  <si>
    <r>
      <rPr>
        <b/>
        <sz val="9"/>
        <color theme="1"/>
        <rFont val="Segoe UI"/>
        <family val="2"/>
      </rPr>
      <t xml:space="preserve">Cell cycle, Cell division, Mitosis
</t>
    </r>
    <r>
      <rPr>
        <sz val="9"/>
        <color theme="1"/>
        <rFont val="Segoe UI"/>
        <family val="2"/>
      </rPr>
      <t>cell division; mitotic cell cycle; protein phosphorylation</t>
    </r>
  </si>
  <si>
    <r>
      <rPr>
        <b/>
        <sz val="9"/>
        <color theme="1"/>
        <rFont val="Segoe UI"/>
        <family val="2"/>
      </rPr>
      <t xml:space="preserve">Kinase, Serine/threonine-protein kinase, Transferase
</t>
    </r>
    <r>
      <rPr>
        <sz val="9"/>
        <color theme="1"/>
        <rFont val="Segoe UI"/>
        <family val="2"/>
      </rPr>
      <t>ATP binding; metal ion binding; protein serine/threonine kinase activity; protein serine kinase activity; protein threonine kinase activity</t>
    </r>
  </si>
  <si>
    <t>11196at9721</t>
  </si>
  <si>
    <t>PRR22</t>
  </si>
  <si>
    <t>ENSG00000212123</t>
  </si>
  <si>
    <t>8537at9721</t>
  </si>
  <si>
    <t>RELT</t>
  </si>
  <si>
    <t>ENSG00000054967</t>
  </si>
  <si>
    <r>
      <t xml:space="preserve">Apoptosis
</t>
    </r>
    <r>
      <rPr>
        <sz val="9"/>
        <color theme="1"/>
        <rFont val="Segoe UI"/>
        <family val="2"/>
      </rPr>
      <t>amelogenesis; apoptotic process</t>
    </r>
  </si>
  <si>
    <t>Receptor</t>
  </si>
  <si>
    <t>2769at9721</t>
  </si>
  <si>
    <t>RHBDF2</t>
  </si>
  <si>
    <t>ENSG00000129667</t>
  </si>
  <si>
    <r>
      <rPr>
        <b/>
        <sz val="9"/>
        <color theme="1"/>
        <rFont val="Segoe UI"/>
        <family val="2"/>
      </rPr>
      <t xml:space="preserve">Protein transport, Transport
</t>
    </r>
    <r>
      <rPr>
        <sz val="9"/>
        <color theme="1"/>
        <rFont val="Segoe UI"/>
        <family val="2"/>
      </rPr>
      <t>negative regulation of inflammatory response to antigenic stimulus; negative regulation of protein secretion; protein transport; proteolysis; regulation of epidermal growth factor receptor signaling pathway; regulation of protein secretion</t>
    </r>
  </si>
  <si>
    <r>
      <rPr>
        <b/>
        <sz val="9"/>
        <color theme="1"/>
        <rFont val="Segoe UI"/>
        <family val="2"/>
      </rPr>
      <t xml:space="preserve">Growth factor binding
</t>
    </r>
    <r>
      <rPr>
        <sz val="9"/>
        <color theme="1"/>
        <rFont val="Segoe UI"/>
        <family val="2"/>
      </rPr>
      <t>growth factor binding</t>
    </r>
  </si>
  <si>
    <t>11581at9721</t>
  </si>
  <si>
    <t>SFXN2</t>
  </si>
  <si>
    <t>ENSG00000156398</t>
  </si>
  <si>
    <r>
      <rPr>
        <b/>
        <sz val="9"/>
        <color theme="1"/>
        <rFont val="Segoe UI"/>
        <family val="2"/>
      </rPr>
      <t xml:space="preserve">Amino-acid transport, Transport
</t>
    </r>
    <r>
      <rPr>
        <sz val="9"/>
        <color theme="1"/>
        <rFont val="Segoe UI"/>
        <family val="2"/>
      </rPr>
      <t>mitochondrial transmembrane transport; serine import into mitochondrion</t>
    </r>
  </si>
  <si>
    <t>serine transmembrane transporter activity; transmembrane transporter activity</t>
  </si>
  <si>
    <t>3464at9721</t>
  </si>
  <si>
    <t>SLC9A2</t>
  </si>
  <si>
    <r>
      <rPr>
        <b/>
        <sz val="9"/>
        <color theme="1"/>
        <rFont val="Segoe UI"/>
        <family val="2"/>
      </rPr>
      <t xml:space="preserve">Amino-acid transport, Neurotransmitter transport, Symport, Transport
</t>
    </r>
    <r>
      <rPr>
        <sz val="9"/>
        <color theme="1"/>
        <rFont val="Segoe UI"/>
        <family val="2"/>
      </rPr>
      <t>glycine import across plasma membrane; glycine transport; negative regulation of NMDA glutamate receptor activity; neurotransmitter transport; positive regulation of heme biosynthetic process; positive regulation of hemoglobin biosynthetic process; positive regulation of iron ion import across plasma membrane; positive regulation of iron ion transmembrane transporter activity; sodium ion transmembrane transport; transport across blood-brain barrier</t>
    </r>
  </si>
  <si>
    <t>glycine:sodium symporter activity; glycine transmembrane transporter activity</t>
  </si>
  <si>
    <t>6363at9721</t>
  </si>
  <si>
    <t>SOX13</t>
  </si>
  <si>
    <t>ENSG00000143842</t>
  </si>
  <si>
    <r>
      <rPr>
        <b/>
        <sz val="9"/>
        <color theme="1"/>
        <rFont val="Segoe UI"/>
        <family val="2"/>
      </rPr>
      <t xml:space="preserve">Differentiation, Transcription, Transcription regulation
</t>
    </r>
    <r>
      <rPr>
        <sz val="9"/>
        <color theme="1"/>
        <rFont val="Segoe UI"/>
        <family val="2"/>
      </rPr>
      <t>cell fate commitment; gamma-delta T cell differentiation; negative regulation of canonical Wnt signaling pathway; negative regulation of transcription, DNA-templated; negative regulation of transcription by RNA polymerase II; positive regulation of brown fat cell differentiation; positive regulation of gamma-delta T cell differentiation; regulation of gamma-delta T cell differentiation; regulation of transcription, DNA-templated; regulation of transcription by RNA polymerase II; spinal cord oligodendrocyte cell differentiation</t>
    </r>
  </si>
  <si>
    <t>DNA binding; DNA-binding transcription factor activity, RNA polymerase II-specific; DNA-binding transcription repressor activity; DNA-binding transcription repressor activity, RNA polymerase II-specific; identical protein binding; RNA polymerase II cis-regulatory region sequence-specific DNA binding; RNA polymerase II transcription regulatory region sequence-specific DNA binding; sequence-specific DNA binding; transcription regulatory region sequence-specific DNA binding</t>
  </si>
  <si>
    <t>16618at9721</t>
  </si>
  <si>
    <t>TFF2</t>
  </si>
  <si>
    <t>ENSG00000160181</t>
  </si>
  <si>
    <t>chemokine-mediated signaling pathway; maintenance of gastrointestinal epithelium; negative regulation of gastric acid secretion</t>
  </si>
  <si>
    <t>CXCR4 chemokine receptor binding</t>
  </si>
  <si>
    <t>2366at9721</t>
  </si>
  <si>
    <t>USP20</t>
  </si>
  <si>
    <t>ENSG00000136878</t>
  </si>
  <si>
    <r>
      <rPr>
        <b/>
        <sz val="9"/>
        <color theme="1"/>
        <rFont val="Segoe UI"/>
        <family val="2"/>
      </rPr>
      <t xml:space="preserve">Endocytosis, Ubl conjugation pathway
</t>
    </r>
    <r>
      <rPr>
        <sz val="9"/>
        <color theme="1"/>
        <rFont val="Segoe UI"/>
        <family val="2"/>
      </rPr>
      <t>endocytosis; protein deubiquitination; protein K48-linked deubiquitination; protein K63-linked deubiquitination; regulation of G protein-coupled receptor signaling pathway; ubiquitin-dependent protein catabolic process</t>
    </r>
  </si>
  <si>
    <r>
      <rPr>
        <b/>
        <sz val="9"/>
        <color theme="1"/>
        <rFont val="Segoe UI"/>
        <family val="2"/>
      </rPr>
      <t xml:space="preserve">Hydrolase, Protease, Thiol protease
</t>
    </r>
    <r>
      <rPr>
        <sz val="9"/>
        <color theme="1"/>
        <rFont val="Segoe UI"/>
        <family val="2"/>
      </rPr>
      <t>cysteine-type endopeptidase activity; G protein-coupled receptor binding; thiol-dependent ubiquitin-specific protease activity; zinc ion binding</t>
    </r>
  </si>
  <si>
    <t>5893at9721</t>
  </si>
  <si>
    <t>CCDC138</t>
  </si>
  <si>
    <t>ENSG00000163006</t>
  </si>
  <si>
    <t>4270at9721</t>
  </si>
  <si>
    <t>CNTROB</t>
  </si>
  <si>
    <t>ENSG00000170037</t>
  </si>
  <si>
    <r>
      <rPr>
        <b/>
        <sz val="9"/>
        <color theme="1"/>
        <rFont val="Segoe UI"/>
        <family val="2"/>
      </rPr>
      <t xml:space="preserve">Cell cycle, Cell division
</t>
    </r>
    <r>
      <rPr>
        <sz val="9"/>
        <color theme="1"/>
        <rFont val="Segoe UI"/>
        <family val="2"/>
      </rPr>
      <t>centriole replication; centrosome separation; mitotic cytokinetic process; regulation of cilium assembly</t>
    </r>
  </si>
  <si>
    <t>protein domain specific binding</t>
  </si>
  <si>
    <t>11521at9721</t>
  </si>
  <si>
    <t>DFFA</t>
  </si>
  <si>
    <t>ENSG00000160049</t>
  </si>
  <si>
    <t>Programmed cell death</t>
  </si>
  <si>
    <r>
      <rPr>
        <b/>
        <sz val="9"/>
        <color theme="1"/>
        <rFont val="Segoe UI"/>
        <family val="2"/>
      </rPr>
      <t xml:space="preserve">Apoptosis
</t>
    </r>
    <r>
      <rPr>
        <sz val="9"/>
        <color theme="1"/>
        <rFont val="Segoe UI"/>
        <family val="2"/>
      </rPr>
      <t>apoptotic DNA fragmentation; chaperone-mediated protein folding; negative regulation of apoptotic DNA fragmentation; negative regulation of deoxyribonuclease activity; negative regulation of execution phase of apoptosis; positive regulation of apoptotic process; regulation of apoptotic process; thymocyte apoptotic process</t>
    </r>
  </si>
  <si>
    <t>deoxyribonuclease inhibitor activity; protein domain specific binding; protein folding chaperone</t>
  </si>
  <si>
    <t>206at9721</t>
  </si>
  <si>
    <t>FASN</t>
  </si>
  <si>
    <t xml:space="preserve">ENSG00000169710 </t>
  </si>
  <si>
    <r>
      <t xml:space="preserve">Fatty acid biosynthesis, Fatty acid metabolism, Lipid biosynthesis, Lipid metabolism
</t>
    </r>
    <r>
      <rPr>
        <sz val="9"/>
        <color theme="1"/>
        <rFont val="Segoe UI"/>
        <family val="2"/>
      </rPr>
      <t>acetyl-CoA metabolic process; cellular response to interleukin-4; establishment of endothelial intestinal barrier; ether lipid biosynthetic process; fatty acid biosynthetic process; fatty acid metabolic process; fatty-acyl-CoA biosynthetic process; glandular epithelial cell development; intracellular receptor signaling pathway; mammary gland development; monocyte differentiation; neutrophil differentiation; osteoblast differentiation; positive regulation of cellular metabolic process; regulation of lipid metabolic process</t>
    </r>
  </si>
  <si>
    <r>
      <t xml:space="preserve">Hydrolase, Lyase, Multifunctional enzyme, Oxidoreductase, Transferase
</t>
    </r>
    <r>
      <rPr>
        <sz val="9"/>
        <color theme="1"/>
        <rFont val="Segoe UI"/>
        <family val="2"/>
      </rPr>
      <t>(3R)-hydroxymyristoyl-[acyl-carrier-protein] dehydratase activity; 3-oxoacyl-[acyl-carrier-protein] reductase (NADPH) activity; RNA binding</t>
    </r>
  </si>
  <si>
    <t>8483at9721</t>
  </si>
  <si>
    <t>LOC101334994</t>
  </si>
  <si>
    <t>10at9721</t>
  </si>
  <si>
    <t>LOC103013378</t>
  </si>
  <si>
    <t>9442at9721</t>
  </si>
  <si>
    <t>OGFRL1</t>
  </si>
  <si>
    <t>ENSG00000119900</t>
  </si>
  <si>
    <t>opioid receptor activity</t>
  </si>
  <si>
    <t>6542at9721</t>
  </si>
  <si>
    <t>SEL1L2</t>
  </si>
  <si>
    <t>ENSG00000101251</t>
  </si>
  <si>
    <t>protein ubiquitination; ubiquitin-dependent ERAD pathway</t>
  </si>
  <si>
    <t>13185at9721</t>
  </si>
  <si>
    <t>SYNDIG1L</t>
  </si>
  <si>
    <t>ENSG00000183379</t>
  </si>
  <si>
    <t>5306at9721</t>
  </si>
  <si>
    <t>TTC22</t>
  </si>
  <si>
    <t>ENSG00000006555</t>
  </si>
  <si>
    <t>1029at9721</t>
  </si>
  <si>
    <t>ADAMTS16</t>
  </si>
  <si>
    <t>Disease, extracellular matrix organisation, metabolism of proteins</t>
  </si>
  <si>
    <t>branching involved in ureteric bud morphogenesis; extracellular matrix organization; male gamete generation; regulation of cilium assembly; regulation of systemic arterial blood pressure</t>
  </si>
  <si>
    <r>
      <rPr>
        <b/>
        <sz val="9"/>
        <color theme="1"/>
        <rFont val="Segoe UI"/>
        <family val="2"/>
      </rPr>
      <t>Hydrolase, Metalloprotease, Protease</t>
    </r>
    <r>
      <rPr>
        <sz val="9"/>
        <color theme="1"/>
        <rFont val="Segoe UI"/>
        <family val="2"/>
      </rPr>
      <t xml:space="preserve">
metal ion binding; metalloendopeptidase activity</t>
    </r>
  </si>
  <si>
    <t>328at9721</t>
  </si>
  <si>
    <t>ARFGEF3</t>
  </si>
  <si>
    <t>ENSG00000112379</t>
  </si>
  <si>
    <t>actin cytoskeleton organization; negative regulation of phosphatase activity; regulation of ARF protein signal transduction</t>
  </si>
  <si>
    <r>
      <rPr>
        <b/>
        <sz val="9"/>
        <color theme="1"/>
        <rFont val="Segoe UI"/>
        <family val="2"/>
      </rPr>
      <t>Guanine-nucleotide releasing factor</t>
    </r>
    <r>
      <rPr>
        <sz val="9"/>
        <color theme="1"/>
        <rFont val="Segoe UI"/>
        <family val="2"/>
      </rPr>
      <t xml:space="preserve">
guanyl-nucleotide exchange factor activity</t>
    </r>
  </si>
  <si>
    <t>1520at9721</t>
  </si>
  <si>
    <t>CAND2</t>
  </si>
  <si>
    <t>ENSG00000144712</t>
  </si>
  <si>
    <r>
      <rPr>
        <b/>
        <sz val="9"/>
        <color theme="1"/>
        <rFont val="Segoe UI"/>
        <family val="2"/>
      </rPr>
      <t>Transcription, Ubl conjugation pathway</t>
    </r>
    <r>
      <rPr>
        <sz val="9"/>
        <color theme="1"/>
        <rFont val="Segoe UI"/>
        <family val="2"/>
      </rPr>
      <t xml:space="preserve">
positive regulation of transcription, DNA-templated; protein ubiquitination; SCF complex assembly</t>
    </r>
  </si>
  <si>
    <t>TBP-class protein binding</t>
  </si>
  <si>
    <t>1840at9721</t>
  </si>
  <si>
    <t>EGFLAM</t>
  </si>
  <si>
    <t>animal organ morphogenesis; extracellular matrix organization; peptide cross-linking via chondroitin 4-sulfate glycosaminoglycan; positive regulation of cell-substrate adhesion; tissue development</t>
  </si>
  <si>
    <t>calcium ion binding; glycosaminoglycan binding</t>
  </si>
  <si>
    <t>12345at9721</t>
  </si>
  <si>
    <t>EIF3F</t>
  </si>
  <si>
    <t>ENSG00000175390</t>
  </si>
  <si>
    <r>
      <rPr>
        <b/>
        <sz val="9"/>
        <color theme="1"/>
        <rFont val="Segoe UI"/>
        <family val="2"/>
      </rPr>
      <t xml:space="preserve">Protein biosynthesis, Ubl conjugation pathway
</t>
    </r>
    <r>
      <rPr>
        <sz val="9"/>
        <color theme="1"/>
        <rFont val="Segoe UI"/>
        <family val="2"/>
      </rPr>
      <t>formation of cytoplasmic translation initiation complex; IRES-dependent viral translational initiation; protein deubiquitination; translational initiation</t>
    </r>
  </si>
  <si>
    <r>
      <rPr>
        <b/>
        <sz val="9"/>
        <color theme="1"/>
        <rFont val="Segoe UI"/>
        <family val="2"/>
      </rPr>
      <t xml:space="preserve">Hydrolase, Initiation factor, Protease, Thiol protease
</t>
    </r>
    <r>
      <rPr>
        <sz val="9"/>
        <color theme="1"/>
        <rFont val="Segoe UI"/>
        <family val="2"/>
      </rPr>
      <t>cysteine-type peptidase activity; identical protein binding; isopeptidase activity; metallopeptidase activity; thiol-dependent ubiquitin-specific protease activity; translation initiation factor activity; translation initiation factor binding; ubiquitinyl hydrolase activity</t>
    </r>
  </si>
  <si>
    <t>13015at9721</t>
  </si>
  <si>
    <t>FGF13</t>
  </si>
  <si>
    <t>ENSG00000129682</t>
  </si>
  <si>
    <r>
      <rPr>
        <b/>
        <sz val="9"/>
        <color theme="1"/>
        <rFont val="Segoe UI"/>
        <family val="2"/>
      </rPr>
      <t xml:space="preserve">Neurogenesis
</t>
    </r>
    <r>
      <rPr>
        <sz val="9"/>
        <color theme="1"/>
        <rFont val="Segoe UI"/>
        <family val="2"/>
      </rPr>
      <t>cell-cell signaling; cerebral cortex cell migration; establishment of neuroblast polarity; hippocampus development; inhibitory synapse assembly; learning; MAPK cascade; memory; microtubule polymerization; negative regulation of collateral sprouting; negative regulation of microtubule depolymerization; nervous system development; neuron migration; protein localization to plasma membrane; regulation of cardiac muscle cell action potential involved in regulation of contraction; regulation of voltage-gated sodium channel activity; signal transduction; sodium ion transport</t>
    </r>
  </si>
  <si>
    <t>beta-tubulin binding; growth factor activity; 
ion channel binding; microtubule binding; protein kinase activator activity; sodium channel regulator activity</t>
  </si>
  <si>
    <t>13200at9721</t>
  </si>
  <si>
    <t>GJB3</t>
  </si>
  <si>
    <t>ENSG00000188910</t>
  </si>
  <si>
    <t>cell-cell signaling; cellular response to retinoic acid; in utero embryonic development; placenta development; skin development; spermatogenesis</t>
  </si>
  <si>
    <t>gap junction channel activity</t>
  </si>
  <si>
    <t>561at9721</t>
  </si>
  <si>
    <t>NLRC5</t>
  </si>
  <si>
    <t>ENSG00000140853</t>
  </si>
  <si>
    <r>
      <rPr>
        <b/>
        <sz val="9"/>
        <color theme="1"/>
        <rFont val="Segoe UI"/>
        <family val="2"/>
      </rPr>
      <t xml:space="preserve">Immunity, Innate immunity
</t>
    </r>
    <r>
      <rPr>
        <sz val="9"/>
        <color theme="1"/>
        <rFont val="Segoe UI"/>
        <family val="2"/>
      </rPr>
      <t>defense response to virus; innate immune response; intracellular signal transduction; negative regulation of: NF-kappaB transcription factor activity, type I interferon-mediated signaling pathway, type I interferon production; positive regulation of: interferon-gamma-mediated signaling pathway, MHC class I biosynthetic process, transcription by RNA polymerase II, type I interferon-mediated signaling pathway; regulation of kinase activity; response to bacterium</t>
    </r>
  </si>
  <si>
    <t>ATP binding; RNA polymerase II cis-regulatory region sequence-specific DNA binding</t>
  </si>
  <si>
    <t>4532at9721</t>
  </si>
  <si>
    <t>SLCO4A1</t>
  </si>
  <si>
    <t>ENSG00000101187</t>
  </si>
  <si>
    <r>
      <rPr>
        <b/>
        <sz val="9"/>
        <color theme="1"/>
        <rFont val="Segoe UI"/>
        <family val="2"/>
      </rPr>
      <t xml:space="preserve">Ion transport, Transport
</t>
    </r>
    <r>
      <rPr>
        <sz val="9"/>
        <color theme="1"/>
        <rFont val="Segoe UI"/>
        <family val="2"/>
      </rPr>
      <t>sodium-independent organic anion transport</t>
    </r>
  </si>
  <si>
    <t>sodium-independent organic anion transmembrane transporter; thyroid hormone transmembrane transporter activity</t>
  </si>
  <si>
    <t>3177at9721</t>
  </si>
  <si>
    <t>TGM1</t>
  </si>
  <si>
    <t>ENSG00000092295</t>
  </si>
  <si>
    <r>
      <rPr>
        <b/>
        <sz val="9"/>
        <color theme="1"/>
        <rFont val="Segoe UI"/>
        <family val="2"/>
      </rPr>
      <t xml:space="preserve">Keratinization
</t>
    </r>
    <r>
      <rPr>
        <sz val="9"/>
        <color theme="1"/>
        <rFont val="Segoe UI"/>
        <family val="2"/>
      </rPr>
      <t>cell envelope organization; cellular protein modification process; cornification; keratinocyte differentiation; peptide cross-linking; positive regulation of cell cycle; positive regulation of keratinocyte proliferation</t>
    </r>
  </si>
  <si>
    <r>
      <rPr>
        <b/>
        <sz val="9"/>
        <color theme="1"/>
        <rFont val="Segoe UI"/>
        <family val="2"/>
      </rPr>
      <t xml:space="preserve">Acyltransferase, Transferase
</t>
    </r>
    <r>
      <rPr>
        <sz val="9"/>
        <color theme="1"/>
        <rFont val="Segoe UI"/>
        <family val="2"/>
      </rPr>
      <t>identical protein binding; metal ion binding; protein-glutamine gamma-glutamyltransferase activity</t>
    </r>
  </si>
  <si>
    <t>9828at9721</t>
  </si>
  <si>
    <t>WNT4</t>
  </si>
  <si>
    <t>ENSG00000162552</t>
  </si>
  <si>
    <t xml:space="preserve">Developmental biology, signal transduction </t>
  </si>
  <si>
    <r>
      <rPr>
        <b/>
        <sz val="9"/>
        <color theme="1"/>
        <rFont val="Segoe UI"/>
        <family val="2"/>
      </rPr>
      <t xml:space="preserve">Wnt signaling pathway
</t>
    </r>
    <r>
      <rPr>
        <sz val="9"/>
        <color theme="1"/>
        <rFont val="Segoe UI"/>
        <family val="2"/>
      </rPr>
      <t>adrenal gland development; branching involved in ureteric bud morphogenesis; canonical Wnt signaling pathway; cell fate commitment; cellular response to starvation; cellular response to transforming growth factor beta stimulus; embryonic epithelial tube formation; epithelial to mesenchymal transition; female gonad development; female sex determination; hormone metabolic process; immature T cell proliferation in thymus; kidney development; liver development; male gonad development; mammary gland epithelium development; negative regulation of fibroblast growth factor receptor signaling pathway; negative regulation of gene expression; negative regulation of male gonad development; negative regulation of steroid biosynthetic process; negative regulation of wound healing; positive regulation of cortisol biosynthetic process; positive regulation of stress fiber assembly; positive regulation of transcription, DNA-templated; regulation of cell-cell adhesion; renal vesicle formation; renal vesicle induction; smooth muscle cell differentiation; somatotropin secreting cell differentiation; tertiary branching involved in mammary gland duct morphogenesis; thyroid-stimulating hormone-secreting cell differentiation; Wnt signaling pathway</t>
    </r>
  </si>
  <si>
    <r>
      <t xml:space="preserve">Developmental protein
</t>
    </r>
    <r>
      <rPr>
        <sz val="9"/>
        <color theme="1"/>
        <rFont val="Segoe UI"/>
        <family val="2"/>
      </rPr>
      <t>cytokine activity; frizzled binding; receptor ligand activity; transcription corepressor activity</t>
    </r>
  </si>
  <si>
    <t>16479at9721</t>
  </si>
  <si>
    <t>ERICH2</t>
  </si>
  <si>
    <t>ENSG00000204334</t>
  </si>
  <si>
    <t>2961at9721</t>
  </si>
  <si>
    <t>ESPNL</t>
  </si>
  <si>
    <t>ENSG00000144488</t>
  </si>
  <si>
    <t>Sensory perception</t>
  </si>
  <si>
    <r>
      <rPr>
        <b/>
        <sz val="9"/>
        <color theme="1"/>
        <rFont val="Segoe UI"/>
        <family val="2"/>
      </rPr>
      <t xml:space="preserve">Hearing
</t>
    </r>
    <r>
      <rPr>
        <sz val="9"/>
        <color theme="1"/>
        <rFont val="Segoe UI"/>
        <family val="2"/>
      </rPr>
      <t>actin filament bundle assembly; sensory perception of sound</t>
    </r>
  </si>
  <si>
    <r>
      <rPr>
        <b/>
        <sz val="9"/>
        <color theme="1"/>
        <rFont val="Segoe UI"/>
        <family val="2"/>
      </rPr>
      <t>Actin-binding</t>
    </r>
    <r>
      <rPr>
        <sz val="9"/>
        <color theme="1"/>
        <rFont val="Segoe UI"/>
        <family val="2"/>
      </rPr>
      <t xml:space="preserve">
actin filament binding</t>
    </r>
  </si>
  <si>
    <t>487at9721</t>
  </si>
  <si>
    <t>LOC103017471</t>
  </si>
  <si>
    <t>15846at9721</t>
  </si>
  <si>
    <t>TMEM128</t>
  </si>
  <si>
    <t>ENSG00000132406</t>
  </si>
  <si>
    <r>
      <rPr>
        <i/>
        <sz val="9"/>
        <color theme="1"/>
        <rFont val="Segoe UI"/>
        <family val="2"/>
      </rPr>
      <t>T. aduncus</t>
    </r>
    <r>
      <rPr>
        <sz val="9"/>
        <color theme="1"/>
        <rFont val="Segoe UI"/>
        <family val="2"/>
      </rPr>
      <t xml:space="preserve"> (Sth Africa)</t>
    </r>
  </si>
  <si>
    <t>11995at9721</t>
  </si>
  <si>
    <t>CALHM1</t>
  </si>
  <si>
    <t>ENSG00000185933</t>
  </si>
  <si>
    <r>
      <rPr>
        <b/>
        <sz val="9"/>
        <color theme="1"/>
        <rFont val="Segoe UI"/>
        <family val="2"/>
      </rPr>
      <t>Calcium transport, Ion transport, Sensory transduction, Taste, Transport</t>
    </r>
    <r>
      <rPr>
        <sz val="9"/>
        <color theme="1"/>
        <rFont val="Segoe UI"/>
        <family val="2"/>
      </rPr>
      <t xml:space="preserve">
ATP transport; cation transport; protein heterooligomerization; protein homooligomerization; regulation of ion transmembrane transport; response to stimulus; sensory perception of bitter taste; sensory perception of sweet taste; sensory perception of umami taste</t>
    </r>
  </si>
  <si>
    <r>
      <rPr>
        <b/>
        <sz val="9"/>
        <color theme="1"/>
        <rFont val="Segoe UI"/>
        <family val="2"/>
      </rPr>
      <t>Calcium channel, Ion channel</t>
    </r>
    <r>
      <rPr>
        <sz val="9"/>
        <color theme="1"/>
        <rFont val="Segoe UI"/>
        <family val="2"/>
      </rPr>
      <t xml:space="preserve">
calcium activated cation channel activity; cation channel activity; identical protein binding; voltage-gated calcium channel activity; voltage-gated ion channel activity</t>
    </r>
  </si>
  <si>
    <t>10321at9721</t>
  </si>
  <si>
    <t>FOXI1</t>
  </si>
  <si>
    <t>ENSG00000168269</t>
  </si>
  <si>
    <r>
      <rPr>
        <b/>
        <sz val="9"/>
        <color theme="1"/>
        <rFont val="Segoe UI"/>
        <family val="2"/>
      </rPr>
      <t xml:space="preserve">Transcription, Transcription regulation
</t>
    </r>
    <r>
      <rPr>
        <sz val="9"/>
        <color theme="1"/>
        <rFont val="Segoe UI"/>
        <family val="2"/>
      </rPr>
      <t>anatomical structure morphogenesis; cell differentiation; embryo development ending in birth or egg hatching; inner ear morphogenesis; positive regulation of transcription by RNA polymerase II; regulation of transcription by RNA polymerase II</t>
    </r>
  </si>
  <si>
    <r>
      <rPr>
        <b/>
        <sz val="9"/>
        <color theme="1"/>
        <rFont val="Segoe UI"/>
        <family val="2"/>
      </rPr>
      <t xml:space="preserve">Activator, DNA-binding
</t>
    </r>
    <r>
      <rPr>
        <sz val="9"/>
        <color theme="1"/>
        <rFont val="Segoe UI"/>
        <family val="2"/>
      </rPr>
      <t>DNA binding, bending; DNA-binding transcription activator activity, RNA polymerase II-specific; DNA-binding transcription factor activity; DNA-binding transcription factor activity, RNA polymerase II-specific; RNA polymerase II cis-regulatory region sequence-specific DNA binding; sequence-specific DNA binding; sequence-specific double-stranded DNA binding; transcription regulatory region sequence-specific DNA binding</t>
    </r>
  </si>
  <si>
    <t>2494at9721</t>
  </si>
  <si>
    <t>HDAC4</t>
  </si>
  <si>
    <t>Disease, gene expression (Transcription), metabolism of proteins, signal transduction</t>
  </si>
  <si>
    <t>10581at9721</t>
  </si>
  <si>
    <t>TMEM206</t>
  </si>
  <si>
    <t>ENSG00000065600</t>
  </si>
  <si>
    <t>6454at9721</t>
  </si>
  <si>
    <t>CASP10</t>
  </si>
  <si>
    <t>ENSG00000003400</t>
  </si>
  <si>
    <t>Gene expression (Transcription), immune system, signal transduction</t>
  </si>
  <si>
    <r>
      <rPr>
        <b/>
        <sz val="9"/>
        <color theme="1"/>
        <rFont val="Segoe UI"/>
        <family val="2"/>
      </rPr>
      <t xml:space="preserve">Apoptosis
</t>
    </r>
    <r>
      <rPr>
        <sz val="9"/>
        <color theme="1"/>
        <rFont val="Segoe UI"/>
        <family val="2"/>
      </rPr>
      <t>activation of cysteine-type endopeptidase activity involved in apoptotic process; apoptotic process; apoptotic signaling pathway; cell surface receptor signaling pathway; positive regulation of I-kappaB kinase/NF-kappaB signaling; regulation of apoptotic process</t>
    </r>
  </si>
  <si>
    <r>
      <rPr>
        <b/>
        <sz val="9"/>
        <color theme="1"/>
        <rFont val="Segoe UI"/>
        <family val="2"/>
      </rPr>
      <t xml:space="preserve">Hydrolase, Protease, Thiol protease
</t>
    </r>
    <r>
      <rPr>
        <sz val="9"/>
        <color theme="1"/>
        <rFont val="Segoe UI"/>
        <family val="2"/>
      </rPr>
      <t>cysteine-type endopeptidase activity; cysteine-type endopeptidase activity involved in apoptotic process; cysteine-type endopeptidase activity involved in apoptotic signaling pathway; cysteine-type endopeptidase activity involved in execution phase of apoptosis; death effector domain binding; ubiquitin protein ligase binding</t>
    </r>
  </si>
  <si>
    <t>5328at9721</t>
  </si>
  <si>
    <t>FRMD6</t>
  </si>
  <si>
    <t>ENSG00000139926</t>
  </si>
  <si>
    <t>actomyosin structure organization</t>
  </si>
  <si>
    <t>3430at9721</t>
  </si>
  <si>
    <t>MCM5</t>
  </si>
  <si>
    <t xml:space="preserve">ENSG00000100297 </t>
  </si>
  <si>
    <t>DNA replication; DNA replication initiation; double-strand break repair via break-induced replication; pre-replicative complex assembly; pre-replicative complex assembly involved in nuclear cell cycle DNA replication</t>
  </si>
  <si>
    <r>
      <rPr>
        <b/>
        <sz val="9"/>
        <color theme="1"/>
        <rFont val="Segoe UI"/>
        <family val="2"/>
      </rPr>
      <t xml:space="preserve">DNA-binding, Helicase, Hydrolase
</t>
    </r>
    <r>
      <rPr>
        <sz val="9"/>
        <color theme="1"/>
        <rFont val="Segoe UI"/>
        <family val="2"/>
      </rPr>
      <t>ATP binding; DNA helicase activity; DNA replication origin binding; single-stranded DNA binding</t>
    </r>
  </si>
  <si>
    <t>4405at9721</t>
  </si>
  <si>
    <t>SLC6A9</t>
  </si>
  <si>
    <t>ENSG00000196517</t>
  </si>
  <si>
    <t>46at9721</t>
  </si>
  <si>
    <t>DNAH1</t>
  </si>
  <si>
    <t>ENSG00000114841</t>
  </si>
  <si>
    <t>cilium-dependent cell motility; cilium movement; flagellated sperm motility; inner dynein arm assembly; microtubule-based movement; sperm axoneme assembly</t>
  </si>
  <si>
    <r>
      <rPr>
        <b/>
        <sz val="9"/>
        <color theme="1"/>
        <rFont val="Segoe UI"/>
        <family val="2"/>
      </rPr>
      <t xml:space="preserve">Motor protein
</t>
    </r>
    <r>
      <rPr>
        <sz val="9"/>
        <color theme="1"/>
        <rFont val="Segoe UI"/>
        <family val="2"/>
      </rPr>
      <t>ATP binding; ATP-dependent microtubule motor activity, minus-end-directed; dynein intermediate chain binding; dynein light intermediate chain binding; microtubule motor activity</t>
    </r>
  </si>
  <si>
    <t>1210at9721</t>
  </si>
  <si>
    <t>EGFR</t>
  </si>
  <si>
    <t>ENSG00000146648</t>
  </si>
  <si>
    <t>Developmental biology, disease, gene expression (Transcription), signal transduction, vesicle-mediated transport</t>
  </si>
  <si>
    <r>
      <rPr>
        <b/>
        <sz val="9"/>
        <color theme="1"/>
        <rFont val="Segoe UI"/>
        <family val="2"/>
      </rPr>
      <t xml:space="preserve">Host-virus interaction
</t>
    </r>
    <r>
      <rPr>
        <sz val="9"/>
        <color theme="1"/>
        <rFont val="Segoe UI"/>
        <family val="2"/>
      </rPr>
      <t>activation of phospholipase A2 activity by calcium-mediated signaling; cell-cell adhesion; cell differentiation; cell surface receptor signaling pathway; cellular response to: cadmium ion, dexamethasone stimulus, drug, epidermal growth factor stimulus, estradiol stimulus, mechanical stimulus, reactive oxygen species; circadian rhythm; diterpenoid metabolic process; epidermal growth factor receptor signaling pathway; ERBB2 signaling pathway; hair follicle development; hydrogen peroxide metabolic process; learning or memory; liver regeneration; lung development; magnesium ion homeostasis; MAPK cascade; membrane organization; midgut development; multicellular organism development, negative regulation of: apoptotic process, cardiocyte differentiation, epidermal growth factor receptor signaling pathway, ERBB signaling pathway, mitotic cell cycle; positive regulation of: cell growth, inflammatory response, MAP kinase activity; response to osmotic stress; tongue development; viral entry into host cell; viral life cycle; wound healing</t>
    </r>
  </si>
  <si>
    <r>
      <t xml:space="preserve">Developmental protein, Host cell receptor for virus entry, Kinase, Receptor, Transferase, Tyrosine-protein kinase
</t>
    </r>
    <r>
      <rPr>
        <sz val="9"/>
        <color theme="1"/>
        <rFont val="Segoe UI"/>
        <family val="2"/>
      </rPr>
      <t>epidermal growth factor-activated receptor activity; epidermal growth factor binding; MAP kinase kinase kinase activity; transmembrane signaling receptor activity; virus receptor activity</t>
    </r>
  </si>
  <si>
    <t>8552at9721</t>
  </si>
  <si>
    <t>JMJD6</t>
  </si>
  <si>
    <t>ENSG00000070495</t>
  </si>
  <si>
    <r>
      <t xml:space="preserve">Differentiation, mRNA processing, mRNA splicing, Transcription, Transcription regulation
</t>
    </r>
    <r>
      <rPr>
        <sz val="9"/>
        <color theme="1"/>
        <rFont val="Segoe UI"/>
        <family val="2"/>
      </rPr>
      <t>cell surface receptor signaling pathway; erythrocyte development; heart development; histone H3-R2 demethylation; histone H4-R3 demethylation; kidney development; lung development; macrophage activation; mRNA processing; oxidative RNA demethylation; positive regulation of transcription by RNA polymerase II; retina development in camera-type eye; sprouting angiogenesis; T cell differentiation in thymus</t>
    </r>
  </si>
  <si>
    <r>
      <t xml:space="preserve">Chromatin regulator, Developmental protein, Dioxygenase, Oxidoreductase, RNA-binding
</t>
    </r>
    <r>
      <rPr>
        <sz val="9"/>
        <color theme="1"/>
        <rFont val="Segoe UI"/>
        <family val="2"/>
      </rPr>
      <t>demethylase activity; histone demethylase activity; histone demethylase activity (H3-R2 specific); identical protein binding; signaling receptor activity; transcription regulator activator activity</t>
    </r>
  </si>
  <si>
    <t>314at9721</t>
  </si>
  <si>
    <t>LOC103004873</t>
  </si>
  <si>
    <t>115at9721</t>
  </si>
  <si>
    <t>NF1</t>
  </si>
  <si>
    <t>ENSG00000196712</t>
  </si>
  <si>
    <t>Disease, signal transduction</t>
  </si>
  <si>
    <t>actin cytoskeleton organization; adrenal gland development; artery morphogenesis; brain development; cell communication; cerebral cortex development; cognition; heart development; liver development; MAPK cascade; negative regulation of cell migration; negative regulation of MAPK cascade; positive regulation of apoptotic process; regulation of blood vessel endothelial cell migration; response to hypoxia; smooth muscle tissue development; spinal cord development; visual learning; wound healing</t>
  </si>
  <si>
    <r>
      <rPr>
        <b/>
        <sz val="9"/>
        <color theme="1"/>
        <rFont val="Segoe UI"/>
        <family val="2"/>
      </rPr>
      <t xml:space="preserve">GTPase activation
</t>
    </r>
    <r>
      <rPr>
        <sz val="9"/>
        <color theme="1"/>
        <rFont val="Segoe UI"/>
        <family val="2"/>
      </rPr>
      <t>GTPase activator activity; phosphatidylcholine binding; phosphatidylethanolamine binding</t>
    </r>
  </si>
  <si>
    <t>223at9721</t>
  </si>
  <si>
    <t>POLE</t>
  </si>
  <si>
    <t xml:space="preserve">ENSG00000177084 </t>
  </si>
  <si>
    <r>
      <rPr>
        <b/>
        <sz val="9"/>
        <color theme="1"/>
        <rFont val="Segoe UI"/>
        <family val="2"/>
      </rPr>
      <t xml:space="preserve">DNA damage, DNA repair, DNA replication
</t>
    </r>
    <r>
      <rPr>
        <sz val="9"/>
        <color theme="1"/>
        <rFont val="Segoe UI"/>
        <family val="2"/>
      </rPr>
      <t>base-excision repair, gap-filling; DNA replication; DNA replication initiation; DNA replication proofreading; DNA synthesis involved in DNA repair; embryonic organ development; G1/S transition of mitotic cell cycle; leading strand elongation; mitotic cell cycle; nucleotide-excision repair, DNA gap filling</t>
    </r>
  </si>
  <si>
    <r>
      <rPr>
        <b/>
        <sz val="9"/>
        <color theme="1"/>
        <rFont val="Segoe UI"/>
        <family val="2"/>
      </rPr>
      <t xml:space="preserve">DNA-binding, DNA-directed DNA polymerase, Hydrolase, Nucleotidyltransferase, Transferase
</t>
    </r>
    <r>
      <rPr>
        <sz val="9"/>
        <color theme="1"/>
        <rFont val="Segoe UI"/>
        <family val="2"/>
      </rPr>
      <t xml:space="preserve">4 iron, 4 sulfur cluster binding; chromatin binding; DNA binding; DNA-directed DNA polymerase activity; nucleotide binding; single-stranded DNA 3'-5' exodeoxyribonuclease activity; zinc ion binding </t>
    </r>
  </si>
  <si>
    <t>3433at9721</t>
  </si>
  <si>
    <t>PPEF2</t>
  </si>
  <si>
    <t>ENSG00000156194</t>
  </si>
  <si>
    <r>
      <rPr>
        <b/>
        <sz val="9"/>
        <color theme="1"/>
        <rFont val="Segoe UI"/>
        <family val="2"/>
      </rPr>
      <t xml:space="preserve">Sensory transduction, Vision
</t>
    </r>
    <r>
      <rPr>
        <sz val="9"/>
        <color theme="1"/>
        <rFont val="Segoe UI"/>
        <family val="2"/>
      </rPr>
      <t>detection of stimulus involved in sensory perception; negative regulation of MAPK cascade; negative regulation of peptidyl-threonine phosphorylation; protein dephosphorylation; regulation of JUN kinase activity; regulation of MAP kinase activity; visual perception</t>
    </r>
  </si>
  <si>
    <t>calcium ion binding; Hsp70 protein binding; Hsp90 protein binding; iron ion binding; manganese ion binding; mitogen-activated protein kinase kinase kinase binding; protein serine/threonine phosphatase activity; protein serine phosphatase activity; protein threonine phosphatase activity</t>
  </si>
  <si>
    <r>
      <t xml:space="preserve">T. t. truncatus </t>
    </r>
    <r>
      <rPr>
        <sz val="9"/>
        <color theme="1"/>
        <rFont val="Segoe UI"/>
        <family val="2"/>
      </rPr>
      <t>(Aus)</t>
    </r>
  </si>
  <si>
    <t>296at9721</t>
  </si>
  <si>
    <t>DOP1B</t>
  </si>
  <si>
    <t>ENSG00000142197</t>
  </si>
  <si>
    <r>
      <rPr>
        <b/>
        <sz val="9"/>
        <color theme="1"/>
        <rFont val="Segoe UI"/>
        <family val="2"/>
      </rPr>
      <t xml:space="preserve">Protein transport, Transport
</t>
    </r>
    <r>
      <rPr>
        <sz val="9"/>
        <color theme="1"/>
        <rFont val="Segoe UI"/>
        <family val="2"/>
      </rPr>
      <t>cognition; endoplasmic reticulum organization; Golgi to endosome transport; multicellular organism development; protein transport</t>
    </r>
  </si>
  <si>
    <t>1873at9721</t>
  </si>
  <si>
    <t>GRID1</t>
  </si>
  <si>
    <t>ENSG00000182771</t>
  </si>
  <si>
    <r>
      <rPr>
        <b/>
        <sz val="9"/>
        <color theme="1"/>
        <rFont val="Segoe UI"/>
        <family val="2"/>
      </rPr>
      <t xml:space="preserve">Ion transport, Transport
</t>
    </r>
    <r>
      <rPr>
        <sz val="9"/>
        <color theme="1"/>
        <rFont val="Segoe UI"/>
        <family val="2"/>
      </rPr>
      <t>modulation of chemical synaptic transmission; social behavior; synaptic transmission, glutamatergic</t>
    </r>
  </si>
  <si>
    <r>
      <rPr>
        <b/>
        <sz val="9"/>
        <color theme="1"/>
        <rFont val="Segoe UI"/>
        <family val="2"/>
      </rPr>
      <t xml:space="preserve">Ion channel, Ligand-gated ion channel, Receptor
</t>
    </r>
    <r>
      <rPr>
        <sz val="9"/>
        <color theme="1"/>
        <rFont val="Segoe UI"/>
        <family val="2"/>
      </rPr>
      <t>glutamate receptor activity; ionotropic glutamate receptor activity; ligand-gated ion channel activity; signaling receptor activity; transmitter-gated ion channel activity involved in regulation of postsynaptic membrane potential</t>
    </r>
  </si>
  <si>
    <t>388at9721</t>
  </si>
  <si>
    <t>LAMB1</t>
  </si>
  <si>
    <t>ENSG00000091136</t>
  </si>
  <si>
    <t>Developmental biology, extracellular matrix organisation, metabolism of proteins, signal transduction</t>
  </si>
  <si>
    <r>
      <rPr>
        <b/>
        <sz val="9"/>
        <color theme="1"/>
        <rFont val="Segoe UI"/>
        <family val="2"/>
      </rPr>
      <t xml:space="preserve">Cell adhesion
</t>
    </r>
    <r>
      <rPr>
        <sz val="9"/>
        <color theme="1"/>
        <rFont val="Segoe UI"/>
        <family val="2"/>
      </rPr>
      <t>animal organ morphogenesis; basement membrane assembly; cell adhesion; cell migration; cellular protein metabolic process; endodermal cell differentiation; extracellular matrix organization; neuronal-glial interaction involved in cerebral cortex radial glia guided migration; neuron projection development; odontogenesis; positive regulation of cell migration; positive regulation of epithelial cell proliferation; post-translational protein modification; substrate adhesion-dependent cell spreading; tissue development</t>
    </r>
  </si>
  <si>
    <t>647at9721</t>
  </si>
  <si>
    <t>RAI1</t>
  </si>
  <si>
    <t>ENSG00000108557</t>
  </si>
  <si>
    <r>
      <rPr>
        <b/>
        <sz val="9"/>
        <color theme="1"/>
        <rFont val="Segoe UI"/>
        <family val="2"/>
      </rPr>
      <t xml:space="preserve">Biological rhythms
</t>
    </r>
    <r>
      <rPr>
        <sz val="9"/>
        <color theme="1"/>
        <rFont val="Segoe UI"/>
        <family val="2"/>
      </rPr>
      <t>circadian regulation of gene expression; negative regulation of multicellular organism growth; positive regulation of transcription, DNA-templated; regulation of transcription by RNA polymerase II; skeletal system development</t>
    </r>
  </si>
  <si>
    <r>
      <rPr>
        <b/>
        <sz val="9"/>
        <color theme="1"/>
        <rFont val="Segoe UI"/>
        <family val="2"/>
      </rPr>
      <t xml:space="preserve">Activator
</t>
    </r>
    <r>
      <rPr>
        <sz val="9"/>
        <color theme="1"/>
        <rFont val="Segoe UI"/>
        <family val="2"/>
      </rPr>
      <t>metal ion binding</t>
    </r>
  </si>
  <si>
    <t>1036at9721</t>
  </si>
  <si>
    <t>RP1L1</t>
  </si>
  <si>
    <t>ENSG00000183638</t>
  </si>
  <si>
    <r>
      <rPr>
        <b/>
        <sz val="9"/>
        <color theme="1"/>
        <rFont val="Segoe UI"/>
        <family val="2"/>
      </rPr>
      <t xml:space="preserve">Cilium biogenesis/degradation, Sensory transduction, Vision
</t>
    </r>
    <r>
      <rPr>
        <sz val="9"/>
        <color theme="1"/>
        <rFont val="Segoe UI"/>
        <family val="2"/>
      </rPr>
      <t>axoneme assembly; intracellular signal transduction; photoreceptor cell development; photoreceptor cell maintenance; retina development in camera-type eye; visual perception</t>
    </r>
  </si>
  <si>
    <t>101at9721</t>
  </si>
  <si>
    <t>SZT2</t>
  </si>
  <si>
    <t>ENSG00000198198﻿</t>
  </si>
  <si>
    <t>cellular response to amino acid starvation; cellular response to glucose starvation; central nervous system development; corpus callosum morphogenesis; negative regulation of TORC1 signaling; pigmentation; post-embryonic development; protein localization to lysosome; regulation of superoxide dismutase activity</t>
  </si>
  <si>
    <t>1778at9721</t>
  </si>
  <si>
    <t>TJP2</t>
  </si>
  <si>
    <t>ENSG00000119139</t>
  </si>
  <si>
    <t>Programmed cell death, signal transduction</t>
  </si>
  <si>
    <t>cell-cell adhesion; cell-cell junction organization; establishment of endothelial intestinal barrier; hippo signaling; homotypic cell-cell adhesion; intestinal absorption; maintenance of blood-brain barrier; positive regulation of blood-brain barrier permeability; protein localization to cell-cell junction; regulation of membrane permeability</t>
  </si>
  <si>
    <t>cadherin binding; cell adhesion molecule binding; guanylate kinase activity; protein domain specific binding; protein-macromolecule adaptor activity; protein tyrosine kinase binding</t>
  </si>
  <si>
    <t>8504at9721</t>
  </si>
  <si>
    <t>UBR7</t>
  </si>
  <si>
    <t>ENSG00000012963</t>
  </si>
  <si>
    <t>Ubl conjugation pathway</t>
  </si>
  <si>
    <r>
      <rPr>
        <b/>
        <sz val="9"/>
        <color theme="1"/>
        <rFont val="Segoe UI"/>
        <family val="2"/>
      </rPr>
      <t xml:space="preserve">Transferase
</t>
    </r>
    <r>
      <rPr>
        <sz val="9"/>
        <color theme="1"/>
        <rFont val="Segoe UI"/>
        <family val="2"/>
      </rPr>
      <t>ubiquitin protein ligase activity; zinc ion binding</t>
    </r>
  </si>
  <si>
    <t>4170at9721</t>
  </si>
  <si>
    <t>UMODL1</t>
  </si>
  <si>
    <t>ENSG00000177398</t>
  </si>
  <si>
    <t>neutrophil migration</t>
  </si>
  <si>
    <t>calcium ion binding; extracellular matrix structural constituent; peptidase inhibitor activity</t>
  </si>
  <si>
    <t>37at9721</t>
  </si>
  <si>
    <t>DNAH9</t>
  </si>
  <si>
    <r>
      <t xml:space="preserve">Cilium biogenesis/degradation
</t>
    </r>
    <r>
      <rPr>
        <sz val="9"/>
        <color theme="1"/>
        <rFont val="Segoe UI"/>
        <family val="2"/>
      </rPr>
      <t>cell projection organization; cilium movement; microtubule-based movement</t>
    </r>
  </si>
  <si>
    <r>
      <rPr>
        <b/>
        <sz val="9"/>
        <color theme="1"/>
        <rFont val="Segoe UI"/>
        <family val="2"/>
      </rPr>
      <t xml:space="preserve">Motor protein
</t>
    </r>
    <r>
      <rPr>
        <sz val="9"/>
        <color theme="1"/>
        <rFont val="Segoe UI"/>
        <family val="2"/>
      </rPr>
      <t>ATP binding; ATP-dependent microtubule motor activity, minus-end-directed; dynein intermediate chain binding; dynein light intermediate chain binding</t>
    </r>
  </si>
  <si>
    <t>90at9721</t>
  </si>
  <si>
    <t>DSP</t>
  </si>
  <si>
    <t>ENSG00000096696</t>
  </si>
  <si>
    <t xml:space="preserve">Developmental biology, immune system, programmed cell death, signal transduction </t>
  </si>
  <si>
    <t>adherens junction organization; bundle of His cell-Purkinje myocyte adhesion involved in cell communication; desmosome organization; epithelial cell-cell adhesion; intermediate filament organization; keratinocyte differentiation; peptide cross-linking; protein localization to cell-cell junction; regulation of heart rate by cardiac conduction; regulation of ventricular cardiac muscle cell action potential; ventricular compact myocardium morphogenesis</t>
  </si>
  <si>
    <t>cell adhesion molecule binding; protein kinase C binding; scaffold protein binding</t>
  </si>
  <si>
    <t>2939at9721</t>
  </si>
  <si>
    <t>FMNL1</t>
  </si>
  <si>
    <t>ENSG00000184922</t>
  </si>
  <si>
    <t>actin filament severing; cell migration; cortical actin cytoskeleton organization; regulation of cell shape</t>
  </si>
  <si>
    <t>actin filament binding; GTPase activating protein binding; small GTPase binding</t>
  </si>
  <si>
    <t>2852at9721</t>
  </si>
  <si>
    <t>FSTL4</t>
  </si>
  <si>
    <t>ENSG00000053108</t>
  </si>
  <si>
    <t>cell differentiation; multicellular organism development; negative regulation of brain-derived neurotrophic factor receptor signaling pathway; negative regulation of collateral sprouting; negative regulation of dendritic spine development</t>
  </si>
  <si>
    <t>brain-derived neurotrophic factor binding; calcium ion binding</t>
  </si>
  <si>
    <t>3634at9721</t>
  </si>
  <si>
    <t>HHIPL1</t>
  </si>
  <si>
    <t>ENSG00000182218</t>
  </si>
  <si>
    <t>catalytic activity; scavenger receptor activity</t>
  </si>
  <si>
    <t>724at9721</t>
  </si>
  <si>
    <t>KNDC1</t>
  </si>
  <si>
    <r>
      <rPr>
        <b/>
        <sz val="9"/>
        <color theme="1"/>
        <rFont val="Segoe UI"/>
        <family val="2"/>
      </rPr>
      <t xml:space="preserve">Guanine-nucleotide releasing factor
</t>
    </r>
    <r>
      <rPr>
        <sz val="9"/>
        <color theme="1"/>
        <rFont val="Segoe UI"/>
        <family val="2"/>
      </rPr>
      <t>guanyl-nucleotide exchange factor activity</t>
    </r>
  </si>
  <si>
    <t>6424at9721</t>
  </si>
  <si>
    <t>SEPN1</t>
  </si>
  <si>
    <t>ENSG00000162430</t>
  </si>
  <si>
    <t>calcium ion homeostasis; positive regulation of response to oxidative stress; regulation of ryanodine-sensitive calcium-release channel activity; skeletal muscle fiber development</t>
  </si>
  <si>
    <r>
      <rPr>
        <b/>
        <sz val="9"/>
        <color theme="1"/>
        <rFont val="Segoe UI"/>
        <family val="2"/>
      </rPr>
      <t xml:space="preserve">Oxidoreductase
</t>
    </r>
    <r>
      <rPr>
        <sz val="9"/>
        <color theme="1"/>
        <rFont val="Segoe UI"/>
        <family val="2"/>
      </rPr>
      <t>calcium ion binding; oxidoreductase activity</t>
    </r>
  </si>
  <si>
    <t>1216at9721</t>
  </si>
  <si>
    <t>THBS2</t>
  </si>
  <si>
    <t>ENSG00000186340</t>
  </si>
  <si>
    <t>Disease, metabolism of proteins, signal transduction</t>
  </si>
  <si>
    <r>
      <rPr>
        <b/>
        <sz val="9"/>
        <color theme="1"/>
        <rFont val="Segoe UI"/>
        <family val="2"/>
      </rPr>
      <t xml:space="preserve">Cell adhesion
</t>
    </r>
    <r>
      <rPr>
        <sz val="9"/>
        <color theme="1"/>
        <rFont val="Segoe UI"/>
        <family val="2"/>
      </rPr>
      <t>cell adhesion; negative regulation of angiogenesis</t>
    </r>
  </si>
  <si>
    <r>
      <rPr>
        <b/>
        <sz val="9"/>
        <color theme="1"/>
        <rFont val="Segoe UI"/>
        <family val="2"/>
      </rPr>
      <t xml:space="preserve">Heparin-binding
</t>
    </r>
    <r>
      <rPr>
        <sz val="9"/>
        <color theme="1"/>
        <rFont val="Segoe UI"/>
        <family val="2"/>
      </rPr>
      <t>calcium ion binding; heparin binding</t>
    </r>
  </si>
  <si>
    <t>1910at9721</t>
  </si>
  <si>
    <t>FAM65A</t>
  </si>
  <si>
    <t>ENSG00000039523</t>
  </si>
  <si>
    <t>cellular response to chemokine; cellular response to starvation; establishment of Golgi localization; negative regulation of Rho guanyl-nucleotide exchange factor activity; negative regulation of Rho protein signal transduction; positive regulation of cell migration; positive regulation of intracellular protein transport; protein localization to Golgi apparatus; response to wounding; Rho protein signal transduction</t>
  </si>
  <si>
    <t>14-3-3 protein binding</t>
  </si>
  <si>
    <t>8809at9721</t>
  </si>
  <si>
    <t>ITPKA</t>
  </si>
  <si>
    <t>ENSG00000137825</t>
  </si>
  <si>
    <t>actin cytoskeleton organization; dendritic spine maintenance; inositol metabolic process; inositol phosphate biosynthetic process; inositol phosphate metabolic process; phosphatidylinositol phosphorylation; positive regulation of dendritic spine morphogenesis; regulation of synaptic plasticity; signal transduction</t>
  </si>
  <si>
    <r>
      <rPr>
        <b/>
        <sz val="9"/>
        <color theme="1"/>
        <rFont val="Segoe UI"/>
        <family val="2"/>
      </rPr>
      <t xml:space="preserve">Calmodulin-binding, Kinase, Transferase
</t>
    </r>
    <r>
      <rPr>
        <sz val="9"/>
        <color theme="1"/>
        <rFont val="Segoe UI"/>
        <family val="2"/>
      </rPr>
      <t>ATP binding; calmodulin binding; calmodulin-dependent protein kinase activity; inositol-1,4,5-trisphosphate 3-kinase activity; inositol hexakisphosphate kinase activity; kinase activity; small GTPase binding</t>
    </r>
  </si>
  <si>
    <t>1649at9721</t>
  </si>
  <si>
    <t>RET</t>
  </si>
  <si>
    <t>ENSG00000165731</t>
  </si>
  <si>
    <r>
      <rPr>
        <b/>
        <sz val="9"/>
        <color theme="1"/>
        <rFont val="Segoe UI"/>
        <family val="2"/>
      </rPr>
      <t xml:space="preserve">Cell adhesion
</t>
    </r>
    <r>
      <rPr>
        <sz val="9"/>
        <color theme="1"/>
        <rFont val="Segoe UI"/>
        <family val="2"/>
      </rPr>
      <t>activation of cysteine-type endopeptidase activity involved in apoptotic process; activation of MAPK activity; enteric nervous system development; lymphocyte migration into lymphoid organs; multicellular organism development; Peyer's patch morphogenesis; positive regulation of neuron maturation; positive regulation of MAPK cascade; positive regulation of protein kinase B signaling; posterior midgut development; regulation of cell adhesion; response to drug; response to pain; ureter maturation</t>
    </r>
  </si>
  <si>
    <r>
      <rPr>
        <b/>
        <sz val="9"/>
        <color theme="1"/>
        <rFont val="Segoe UI"/>
        <family val="2"/>
      </rPr>
      <t xml:space="preserve">Kinase, Transferase, Tyrosine-protein kinase
</t>
    </r>
    <r>
      <rPr>
        <sz val="9"/>
        <color theme="1"/>
        <rFont val="Segoe UI"/>
        <family val="2"/>
      </rPr>
      <t>ATP binding; calcium ion binding; protein tyrosine kinase activity; signaling receptor activity; transmembrane receptor protein tyrosine kinase activity</t>
    </r>
  </si>
  <si>
    <t>35at9721</t>
  </si>
  <si>
    <t>BIRC6</t>
  </si>
  <si>
    <t>ENSG00000115760</t>
  </si>
  <si>
    <r>
      <rPr>
        <b/>
        <sz val="9"/>
        <color theme="1"/>
        <rFont val="Segoe UI"/>
        <family val="2"/>
      </rPr>
      <t>Apoptosis, Cell cycle, Cell division, Mitosis, Ubl conjugation pathway</t>
    </r>
    <r>
      <rPr>
        <sz val="9"/>
        <color theme="1"/>
        <rFont val="Segoe UI"/>
        <family val="2"/>
      </rPr>
      <t xml:space="preserve">
apoptotic process; cell cycle; cell division; labyrinthine layer development; negative regulation of apoptotic process; negative regulation of extrinsic apoptotic signaling pathway; positive regulation of cell population proliferation; protein phosphorylation; protein ubiquitination; regulation of cell population proliferation; regulation of cytokinesis; spongiotrophoblast layer development; ubiquitin-dependent protein catabolic process</t>
    </r>
  </si>
  <si>
    <r>
      <rPr>
        <b/>
        <sz val="9"/>
        <color theme="1"/>
        <rFont val="Segoe UI"/>
        <family val="2"/>
      </rPr>
      <t xml:space="preserve">Protease inhibitor, Thiol protease inhibitor, Transferase
</t>
    </r>
    <r>
      <rPr>
        <sz val="9"/>
        <color theme="1"/>
        <rFont val="Segoe UI"/>
        <family val="2"/>
      </rPr>
      <t>cysteine-type endopeptidase inhibitor activity; ubiquitin conjugating enzyme activity; ubiquitin-protein transferase activity</t>
    </r>
  </si>
  <si>
    <t>2244at9721</t>
  </si>
  <si>
    <t>FHAD1</t>
  </si>
  <si>
    <t>ENSG00000142621</t>
  </si>
  <si>
    <t>3018at9721</t>
  </si>
  <si>
    <t>INPP5J</t>
  </si>
  <si>
    <t>ENSG00000185133</t>
  </si>
  <si>
    <t>inositol phosphate dephosphorylation; inositol phosphate metabolic process; negative regulation of microtubule polymerization; negative regulation of neuron projection development; negative regulation of peptidyl-serine phosphorylation; phosphatidylinositol biosynthetic process; phosphatidylinositol dephosphorylation</t>
  </si>
  <si>
    <r>
      <rPr>
        <b/>
        <sz val="9"/>
        <color theme="1"/>
        <rFont val="Segoe UI"/>
        <family val="2"/>
      </rPr>
      <t xml:space="preserve">Hydrolase
</t>
    </r>
    <r>
      <rPr>
        <sz val="9"/>
        <color theme="1"/>
        <rFont val="Segoe UI"/>
        <family val="2"/>
      </rPr>
      <t>inositol-1,3,4,5-tetrakisphosphate 5-phosphatase activity; phosphatidylinositol-3,4,5-trisphosphate 5-phosphatase activity; SH3 domain binding</t>
    </r>
  </si>
  <si>
    <t>7852at9721</t>
  </si>
  <si>
    <t>SMOC2</t>
  </si>
  <si>
    <t>ENSG00000112562</t>
  </si>
  <si>
    <t>extracellular matrix organization; positive regulation of: angiogenesis, DNA biosynthetic process, endothelial cell chemotaxis, endothelial cell migration, fibroblast growth factor receptor signaling pathway, mitotic cell cycle, vascular endothelial growth factor signaling pathway, vascular wound healing</t>
  </si>
  <si>
    <t>calcium ion binding; extracellular matrix binding; heparin binding</t>
  </si>
  <si>
    <t>7101at9721</t>
  </si>
  <si>
    <t>TRMT2B</t>
  </si>
  <si>
    <t>ENSG00000188917</t>
  </si>
  <si>
    <t>S-adenosylmethionine-dependent tRNA (m5U54) methyltransferase activity</t>
  </si>
  <si>
    <t>2783at9721</t>
  </si>
  <si>
    <t>WDR63</t>
  </si>
  <si>
    <t>ENSG00000162643</t>
  </si>
  <si>
    <t>cilium movement involved in cell motility; inner dynein arm assembly; microtubule-based movement; negative regulation of Arp2/3 complex-mediated actin nucleation; negative regulation of cell migration; positive regulation of osteoblast differentiation</t>
  </si>
  <si>
    <t>Arp2/3 complex binding; dynein heavy chain binding; dynein light chain binding</t>
  </si>
  <si>
    <t>Probable function</t>
  </si>
  <si>
    <r>
      <t xml:space="preserve">Taduncus </t>
    </r>
    <r>
      <rPr>
        <sz val="9"/>
        <color theme="1"/>
        <rFont val="Segoe UI"/>
        <family val="2"/>
      </rPr>
      <t>(SthAfr)</t>
    </r>
  </si>
  <si>
    <r>
      <t xml:space="preserve">T. aduncus </t>
    </r>
    <r>
      <rPr>
        <sz val="9"/>
        <color theme="1"/>
        <rFont val="Segoe UI"/>
        <family val="2"/>
      </rPr>
      <t>(Sth Africa)</t>
    </r>
  </si>
  <si>
    <r>
      <t xml:space="preserve">T. aduncus </t>
    </r>
    <r>
      <rPr>
        <sz val="9"/>
        <color theme="1"/>
        <rFont val="Segoe UI"/>
        <family val="2"/>
      </rPr>
      <t>(SABD)</t>
    </r>
    <r>
      <rPr>
        <i/>
        <sz val="9"/>
        <color theme="1"/>
        <rFont val="Segoe UI"/>
        <family val="2"/>
      </rPr>
      <t xml:space="preserve">
T. t. gephyreus
T. t. truncatus </t>
    </r>
    <r>
      <rPr>
        <sz val="9"/>
        <color theme="1"/>
        <rFont val="Segoe UI"/>
        <family val="2"/>
      </rPr>
      <t>(Aus)</t>
    </r>
  </si>
  <si>
    <r>
      <t xml:space="preserve">T. aduncus </t>
    </r>
    <r>
      <rPr>
        <sz val="9"/>
        <color theme="1"/>
        <rFont val="Segoe UI"/>
        <family val="2"/>
      </rPr>
      <t>(Aus)</t>
    </r>
  </si>
  <si>
    <t>Developmental biology, wound healing and skin development</t>
  </si>
  <si>
    <t>Skin development and wound healing</t>
  </si>
  <si>
    <r>
      <rPr>
        <b/>
        <i/>
        <sz val="10"/>
        <color theme="1"/>
        <rFont val="Segoe UI"/>
        <family val="2"/>
      </rPr>
      <t>P</t>
    </r>
    <r>
      <rPr>
        <b/>
        <sz val="10"/>
        <color theme="1"/>
        <rFont val="Segoe UI"/>
        <family val="2"/>
      </rPr>
      <t>-value</t>
    </r>
  </si>
  <si>
    <t>T. t. truncatus (Ch/Jp)</t>
  </si>
  <si>
    <t>T. t. truncatus (Ch/Jp)
(0.0018 ± 0.00009)</t>
  </si>
  <si>
    <t>T. aduncus (Sth Korea)</t>
  </si>
  <si>
    <t>T. aduncus (Sth Korea)
(0.0012 ± 0.00004)</t>
  </si>
  <si>
    <t>T. t. truncatus (Brazil)</t>
  </si>
  <si>
    <t>T. t. truncatus (Brazil)
(0.0016 ± 0.00006)</t>
  </si>
  <si>
    <r>
      <t>*Comparison of means was not possible for lineages with a single genome (</t>
    </r>
    <r>
      <rPr>
        <sz val="11"/>
        <color theme="1"/>
        <rFont val="Calibri"/>
        <family val="2"/>
        <scheme val="minor"/>
      </rPr>
      <t xml:space="preserve">T. aduncus </t>
    </r>
    <r>
      <rPr>
        <i/>
        <sz val="11"/>
        <color theme="1"/>
        <rFont val="Calibri"/>
        <family val="2"/>
        <scheme val="minor"/>
      </rPr>
      <t xml:space="preserve">Sth Africa and </t>
    </r>
    <r>
      <rPr>
        <sz val="11"/>
        <color theme="1"/>
        <rFont val="Calibri"/>
        <family val="2"/>
        <scheme val="minor"/>
      </rPr>
      <t>T. t. truncatus</t>
    </r>
    <r>
      <rPr>
        <i/>
        <sz val="11"/>
        <color theme="1"/>
        <rFont val="Calibri"/>
        <family val="2"/>
        <scheme val="minor"/>
      </rPr>
      <t xml:space="preserve"> Gulf Mex)</t>
    </r>
  </si>
  <si>
    <r>
      <t xml:space="preserve">T. t. truncatus </t>
    </r>
    <r>
      <rPr>
        <sz val="9"/>
        <color theme="1"/>
        <rFont val="Segoe UI"/>
        <family val="2"/>
      </rPr>
      <t>(Gulf Mex)</t>
    </r>
  </si>
  <si>
    <r>
      <t xml:space="preserve">T. aduncus </t>
    </r>
    <r>
      <rPr>
        <sz val="9"/>
        <color theme="1"/>
        <rFont val="Segoe UI"/>
        <family val="2"/>
      </rPr>
      <t>(East Aus)</t>
    </r>
  </si>
  <si>
    <r>
      <t xml:space="preserve">T. aduncus </t>
    </r>
    <r>
      <rPr>
        <sz val="9"/>
        <color theme="1"/>
        <rFont val="Segoe UI"/>
        <family val="2"/>
      </rPr>
      <t>(SABD)</t>
    </r>
    <r>
      <rPr>
        <i/>
        <sz val="9"/>
        <color theme="1"/>
        <rFont val="Segoe UI"/>
        <family val="2"/>
      </rPr>
      <t xml:space="preserve">
T. aduncus </t>
    </r>
    <r>
      <rPr>
        <sz val="9"/>
        <color theme="1"/>
        <rFont val="Segoe UI"/>
        <family val="2"/>
      </rPr>
      <t>(Sth Africa)</t>
    </r>
  </si>
  <si>
    <r>
      <t xml:space="preserve">T. t. truncatus </t>
    </r>
    <r>
      <rPr>
        <sz val="9"/>
        <color theme="1"/>
        <rFont val="Segoe UI"/>
        <family val="2"/>
      </rPr>
      <t>(Ch/Jp)</t>
    </r>
  </si>
  <si>
    <r>
      <t>T. aduncus</t>
    </r>
    <r>
      <rPr>
        <sz val="9"/>
        <color theme="1"/>
        <rFont val="Segoe UI"/>
        <family val="2"/>
      </rPr>
      <t xml:space="preserve"> (East Aus)</t>
    </r>
  </si>
  <si>
    <r>
      <t xml:space="preserve">T. aduncus </t>
    </r>
    <r>
      <rPr>
        <sz val="9"/>
        <color theme="1"/>
        <rFont val="Segoe UI"/>
        <family val="2"/>
      </rPr>
      <t>(Aus)</t>
    </r>
    <r>
      <rPr>
        <i/>
        <sz val="9"/>
        <color theme="1"/>
        <rFont val="Segoe UI"/>
        <family val="2"/>
      </rPr>
      <t xml:space="preserve">
T. t. truncatus</t>
    </r>
    <r>
      <rPr>
        <sz val="9"/>
        <color theme="1"/>
        <rFont val="Segoe UI"/>
        <family val="2"/>
      </rPr>
      <t xml:space="preserve"> (Ch/Jp)</t>
    </r>
    <r>
      <rPr>
        <i/>
        <sz val="9"/>
        <color theme="1"/>
        <rFont val="Segoe UI"/>
        <family val="2"/>
      </rPr>
      <t xml:space="preserve">
T. t. truncatus </t>
    </r>
    <r>
      <rPr>
        <sz val="9"/>
        <color theme="1"/>
        <rFont val="Segoe UI"/>
        <family val="2"/>
      </rPr>
      <t>(Brazil)</t>
    </r>
  </si>
  <si>
    <r>
      <t>T. t. truncatus</t>
    </r>
    <r>
      <rPr>
        <sz val="9"/>
        <color theme="1"/>
        <rFont val="Segoe UI"/>
        <family val="2"/>
      </rPr>
      <t xml:space="preserve"> (Gulf Mex)</t>
    </r>
  </si>
  <si>
    <r>
      <t xml:space="preserve">T. aduncus </t>
    </r>
    <r>
      <rPr>
        <sz val="9"/>
        <color theme="1"/>
        <rFont val="Segoe UI"/>
        <family val="2"/>
      </rPr>
      <t>(SABD)</t>
    </r>
    <r>
      <rPr>
        <i/>
        <sz val="9"/>
        <color theme="1"/>
        <rFont val="Segoe UI"/>
        <family val="2"/>
      </rPr>
      <t xml:space="preserve">
T. aduncus </t>
    </r>
    <r>
      <rPr>
        <sz val="9"/>
        <color theme="1"/>
        <rFont val="Segoe UI"/>
        <family val="2"/>
      </rPr>
      <t>(Sth Africa)</t>
    </r>
    <r>
      <rPr>
        <i/>
        <sz val="9"/>
        <color theme="1"/>
        <rFont val="Segoe UI"/>
        <family val="2"/>
      </rPr>
      <t xml:space="preserve">
T. t. truncatus </t>
    </r>
    <r>
      <rPr>
        <sz val="9"/>
        <color theme="1"/>
        <rFont val="Segoe UI"/>
        <family val="2"/>
      </rPr>
      <t>(Gulf Mex)</t>
    </r>
  </si>
  <si>
    <r>
      <rPr>
        <i/>
        <sz val="9"/>
        <color theme="1"/>
        <rFont val="Segoe UI"/>
        <family val="2"/>
      </rPr>
      <t>T. aduncus</t>
    </r>
    <r>
      <rPr>
        <sz val="9"/>
        <color theme="1"/>
        <rFont val="Segoe UI"/>
        <family val="2"/>
      </rPr>
      <t xml:space="preserve"> (East Aus)</t>
    </r>
  </si>
  <si>
    <r>
      <rPr>
        <i/>
        <sz val="9"/>
        <color theme="1"/>
        <rFont val="Segoe UI"/>
        <family val="2"/>
      </rPr>
      <t>T. aduncus</t>
    </r>
    <r>
      <rPr>
        <sz val="9"/>
        <color theme="1"/>
        <rFont val="Segoe UI"/>
        <family val="2"/>
      </rPr>
      <t xml:space="preserve"> (Sth Korea)</t>
    </r>
  </si>
  <si>
    <r>
      <t xml:space="preserve">T. t. truncatus </t>
    </r>
    <r>
      <rPr>
        <sz val="9"/>
        <color theme="1"/>
        <rFont val="Segoe UI"/>
        <family val="2"/>
      </rPr>
      <t>(Brazil)</t>
    </r>
  </si>
  <si>
    <r>
      <rPr>
        <b/>
        <sz val="10"/>
        <color theme="1"/>
        <rFont val="Segoe UI"/>
        <family val="2"/>
      </rPr>
      <t>Table</t>
    </r>
    <r>
      <rPr>
        <b/>
        <sz val="10"/>
        <rFont val="Segoe UI"/>
        <family val="2"/>
      </rPr>
      <t xml:space="preserve"> S3.1:</t>
    </r>
    <r>
      <rPr>
        <sz val="10"/>
        <rFont val="Segoe UI"/>
        <family val="2"/>
      </rPr>
      <t xml:space="preserve"> The number of SNPs called and retained for analysis of genomic diversity and demographic history of bottlenose dolphins (genus </t>
    </r>
    <r>
      <rPr>
        <i/>
        <sz val="10"/>
        <rFont val="Segoe UI"/>
        <family val="2"/>
      </rPr>
      <t>Tursiops</t>
    </r>
    <r>
      <rPr>
        <sz val="10"/>
        <rFont val="Segoe UI"/>
        <family val="2"/>
      </rPr>
      <t>) and common dolphins (</t>
    </r>
    <r>
      <rPr>
        <i/>
        <sz val="10"/>
        <rFont val="Segoe UI"/>
        <family val="2"/>
      </rPr>
      <t>Delphinus delphis</t>
    </r>
    <r>
      <rPr>
        <sz val="10"/>
        <rFont val="Segoe UI"/>
        <family val="2"/>
      </rPr>
      <t>) in the Southern and Northern Hemisphere</t>
    </r>
    <r>
      <rPr>
        <sz val="10"/>
        <color theme="1"/>
        <rFont val="Segoe UI"/>
        <family val="2"/>
      </rPr>
      <t>.</t>
    </r>
  </si>
  <si>
    <r>
      <t>Table S2.3:</t>
    </r>
    <r>
      <rPr>
        <sz val="10"/>
        <color theme="1"/>
        <rFont val="Segoe UI"/>
        <family val="2"/>
      </rPr>
      <t xml:space="preserve"> Genes that were positively selected within bottlenose dolphin lineages that may have functions that relate to developmental biology.</t>
    </r>
  </si>
  <si>
    <r>
      <rPr>
        <b/>
        <sz val="10"/>
        <color theme="1"/>
        <rFont val="Segoe UI"/>
        <family val="2"/>
      </rPr>
      <t xml:space="preserve">Table S2.1: </t>
    </r>
    <r>
      <rPr>
        <sz val="10"/>
        <color theme="1"/>
        <rFont val="Segoe UI"/>
        <family val="2"/>
      </rPr>
      <t>The 23 X-linked genes found on chr0.</t>
    </r>
  </si>
  <si>
    <r>
      <rPr>
        <b/>
        <sz val="10"/>
        <color theme="1"/>
        <rFont val="Segoe UI"/>
        <family val="2"/>
      </rPr>
      <t>Table S1.1:</t>
    </r>
    <r>
      <rPr>
        <sz val="10"/>
        <color theme="1"/>
        <rFont val="Segoe UI"/>
        <family val="2"/>
      </rPr>
      <t xml:space="preserve"> Summary statistics of cetacean genome assemblies available through public genome databases.</t>
    </r>
  </si>
  <si>
    <r>
      <rPr>
        <b/>
        <sz val="10"/>
        <color theme="1"/>
        <rFont val="Segoe UI"/>
        <family val="2"/>
      </rPr>
      <t xml:space="preserve">Table S4.3: </t>
    </r>
    <r>
      <rPr>
        <sz val="10"/>
        <color theme="1"/>
        <rFont val="Segoe UI"/>
        <family val="2"/>
      </rPr>
      <t xml:space="preserve">Annotation, gene pathways and gene ontology (GO) terms of candidate SNPs identified as putatively under selection between </t>
    </r>
    <r>
      <rPr>
        <i/>
        <sz val="10"/>
        <color theme="1"/>
        <rFont val="Segoe UI"/>
        <family val="2"/>
      </rPr>
      <t>case</t>
    </r>
    <r>
      <rPr>
        <sz val="10"/>
        <color theme="1"/>
        <rFont val="Segoe UI"/>
        <family val="2"/>
      </rPr>
      <t xml:space="preserve"> and </t>
    </r>
    <r>
      <rPr>
        <i/>
        <sz val="10"/>
        <color theme="1"/>
        <rFont val="Segoe UI"/>
        <family val="2"/>
      </rPr>
      <t>control</t>
    </r>
    <r>
      <rPr>
        <sz val="10"/>
        <rFont val="Segoe UI"/>
        <family val="2"/>
      </rPr>
      <t xml:space="preserve"> </t>
    </r>
    <r>
      <rPr>
        <i/>
        <sz val="10"/>
        <rFont val="Segoe UI"/>
        <family val="2"/>
      </rPr>
      <t>Tursiops aduncus</t>
    </r>
    <r>
      <rPr>
        <sz val="10"/>
        <rFont val="Segoe UI"/>
        <family val="2"/>
      </rPr>
      <t xml:space="preserve"> of a cetacean morbillivirus outbreak in Gulf Saint Vincent, South Australia</t>
    </r>
    <r>
      <rPr>
        <sz val="10"/>
        <color theme="1"/>
        <rFont val="Segoe UI"/>
        <family val="2"/>
      </rPr>
      <t xml:space="preserve">. Black </t>
    </r>
    <r>
      <rPr>
        <i/>
        <sz val="10"/>
        <color theme="1"/>
        <rFont val="Segoe UI"/>
        <family val="2"/>
      </rPr>
      <t>P</t>
    </r>
    <r>
      <rPr>
        <sz val="10"/>
        <color theme="1"/>
        <rFont val="Segoe UI"/>
        <family val="2"/>
      </rPr>
      <t xml:space="preserve"> values: chi-square test of allele frequencies; red </t>
    </r>
    <r>
      <rPr>
        <i/>
        <sz val="10"/>
        <color theme="1"/>
        <rFont val="Segoe UI"/>
        <family val="2"/>
      </rPr>
      <t>P</t>
    </r>
    <r>
      <rPr>
        <sz val="10"/>
        <color theme="1"/>
        <rFont val="Segoe UI"/>
        <family val="2"/>
      </rPr>
      <t xml:space="preserve"> values: Fisher's exact test.</t>
    </r>
  </si>
  <si>
    <r>
      <rPr>
        <b/>
        <i/>
        <sz val="10"/>
        <color theme="1"/>
        <rFont val="Segoe UI"/>
        <family val="2"/>
      </rPr>
      <t xml:space="preserve">P </t>
    </r>
    <r>
      <rPr>
        <b/>
        <sz val="10"/>
        <color theme="1"/>
        <rFont val="Segoe UI"/>
        <family val="2"/>
      </rPr>
      <t>value</t>
    </r>
  </si>
  <si>
    <r>
      <t>Table S3.2:</t>
    </r>
    <r>
      <rPr>
        <sz val="10"/>
        <color theme="1"/>
        <rFont val="Segoe UI"/>
        <family val="2"/>
      </rPr>
      <t xml:space="preserve"> Mean heterozygosity of inshore, nearshore and offshore dolphin ecotypes.  Comparison of means were assessed with a Tukeys post-hoc test to indentify significant differences between ecotypes (</t>
    </r>
    <r>
      <rPr>
        <i/>
        <sz val="10"/>
        <color theme="1"/>
        <rFont val="Segoe UI"/>
        <family val="2"/>
      </rPr>
      <t xml:space="preserve">P </t>
    </r>
    <r>
      <rPr>
        <sz val="10"/>
        <color theme="1"/>
        <rFont val="Segoe UI"/>
        <family val="2"/>
      </rPr>
      <t>values &lt;0.05, bold in table).</t>
    </r>
  </si>
  <si>
    <r>
      <t xml:space="preserve">Table S3.3: </t>
    </r>
    <r>
      <rPr>
        <sz val="10"/>
        <color theme="1"/>
        <rFont val="Segoe UI"/>
        <family val="2"/>
      </rPr>
      <t>Mean heterozygosity of dolphin lineages.  Comparison of means were assessed with a Tukeys post-hoc test to indentify significant differences between lineages (</t>
    </r>
    <r>
      <rPr>
        <i/>
        <sz val="10"/>
        <color theme="1"/>
        <rFont val="Segoe UI"/>
        <family val="2"/>
      </rPr>
      <t>P</t>
    </r>
    <r>
      <rPr>
        <sz val="10"/>
        <color theme="1"/>
        <rFont val="Segoe UI"/>
        <family val="2"/>
      </rPr>
      <t xml:space="preserve"> values &lt;0.05, bold in table).</t>
    </r>
  </si>
  <si>
    <t>Ttgeph</t>
  </si>
  <si>
    <t>TtruSWAO</t>
  </si>
  <si>
    <t>TtruGM</t>
  </si>
  <si>
    <t>Oorc</t>
  </si>
  <si>
    <t>TaduAus</t>
  </si>
  <si>
    <t>Taduncus</t>
  </si>
  <si>
    <t>TtruPacifi</t>
  </si>
  <si>
    <t>Ddel</t>
  </si>
  <si>
    <t>Taust</t>
  </si>
  <si>
    <t>TtruAus</t>
  </si>
  <si>
    <r>
      <t xml:space="preserve">Table S2.3: </t>
    </r>
    <r>
      <rPr>
        <sz val="10"/>
        <color theme="1"/>
        <rFont val="Segoe UI"/>
        <family val="2"/>
      </rPr>
      <t>All genes and their functions that were positively selected at the species, subspecies and lineage level.</t>
    </r>
  </si>
  <si>
    <r>
      <rPr>
        <b/>
        <sz val="10"/>
        <color theme="1"/>
        <rFont val="Segoe UI"/>
        <family val="2"/>
      </rPr>
      <t>Table S2.2:</t>
    </r>
    <r>
      <rPr>
        <sz val="10"/>
        <color theme="1"/>
        <rFont val="Segoe UI"/>
        <family val="2"/>
      </rPr>
      <t xml:space="preserve"> Maximum likelihood distance matrix based on 500 complete vertebrate orthologous genes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</si>
</sst>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40" x14ac:knownFonts="1">
    <font>
      <sz val="11"/>
      <color theme="1"/>
      <name val="Calibri"/>
      <family val="2"/>
      <scheme val="minor"/>
    </font>
    <font>
      <b/>
      <sz val="11"/>
      <color theme="1"/>
      <name val="Calibri"/>
      <family val="2"/>
      <scheme val="minor"/>
    </font>
    <font>
      <sz val="10"/>
      <color theme="1"/>
      <name val="Segoe UI"/>
      <family val="2"/>
    </font>
    <font>
      <u/>
      <sz val="11"/>
      <color theme="10"/>
      <name val="Calibri"/>
      <family val="2"/>
      <scheme val="minor"/>
    </font>
    <font>
      <b/>
      <sz val="9"/>
      <color theme="1"/>
      <name val="Segoe UI"/>
      <family val="2"/>
    </font>
    <font>
      <sz val="9"/>
      <color theme="1"/>
      <name val="Segoe UI"/>
      <family val="2"/>
    </font>
    <font>
      <i/>
      <sz val="9"/>
      <color theme="1"/>
      <name val="Segoe UI"/>
      <family val="2"/>
    </font>
    <font>
      <u/>
      <sz val="9"/>
      <color rgb="FF0070C0"/>
      <name val="Segoe UI"/>
      <family val="2"/>
    </font>
    <font>
      <sz val="9"/>
      <name val="Segoe UI"/>
      <family val="2"/>
    </font>
    <font>
      <sz val="9"/>
      <color rgb="FF000000"/>
      <name val="Segoe UI"/>
      <family val="2"/>
    </font>
    <font>
      <sz val="9"/>
      <color rgb="FF5B616B"/>
      <name val="Segoe UI"/>
      <family val="2"/>
    </font>
    <font>
      <i/>
      <sz val="9"/>
      <name val="Segoe UI"/>
      <family val="2"/>
    </font>
    <font>
      <sz val="9"/>
      <color rgb="FF212121"/>
      <name val="Segoe UI"/>
      <family val="2"/>
    </font>
    <font>
      <i/>
      <sz val="9"/>
      <color rgb="FF212121"/>
      <name val="Segoe UI"/>
      <family val="2"/>
    </font>
    <font>
      <i/>
      <sz val="9"/>
      <color rgb="FF302D2D"/>
      <name val="Segoe UI"/>
      <family val="2"/>
    </font>
    <font>
      <i/>
      <sz val="9"/>
      <color rgb="FF000000"/>
      <name val="Segoe UI"/>
      <family val="2"/>
    </font>
    <font>
      <sz val="9"/>
      <color rgb="FF302D2D"/>
      <name val="Segoe UI"/>
      <family val="2"/>
    </font>
    <font>
      <b/>
      <sz val="10"/>
      <name val="Segoe UI"/>
      <family val="2"/>
    </font>
    <font>
      <b/>
      <sz val="10"/>
      <color theme="1"/>
      <name val="Segoe UI"/>
      <family val="2"/>
    </font>
    <font>
      <i/>
      <sz val="10"/>
      <name val="Segoe UI"/>
      <family val="2"/>
    </font>
    <font>
      <i/>
      <sz val="10"/>
      <color theme="1"/>
      <name val="Segoe UI"/>
      <family val="2"/>
    </font>
    <font>
      <sz val="10"/>
      <color indexed="8"/>
      <name val="Segoe UI"/>
      <family val="2"/>
    </font>
    <font>
      <sz val="10"/>
      <color rgb="FF000000"/>
      <name val="Segoe UI"/>
      <family val="2"/>
    </font>
    <font>
      <sz val="10"/>
      <name val="Segoe UI"/>
      <family val="2"/>
    </font>
    <font>
      <b/>
      <sz val="9"/>
      <name val="Segoe UI"/>
      <family val="2"/>
    </font>
    <font>
      <b/>
      <i/>
      <sz val="9"/>
      <name val="Segoe UI"/>
      <family val="2"/>
    </font>
    <font>
      <sz val="9"/>
      <color rgb="FFFF0000"/>
      <name val="Segoe UI"/>
      <family val="2"/>
    </font>
    <font>
      <b/>
      <sz val="10"/>
      <color theme="1"/>
      <name val="Calibri"/>
      <family val="2"/>
      <scheme val="minor"/>
    </font>
    <font>
      <sz val="10"/>
      <color theme="1"/>
      <name val="Calibri"/>
      <family val="2"/>
      <scheme val="minor"/>
    </font>
    <font>
      <sz val="9"/>
      <color theme="1"/>
      <name val="Calibri"/>
      <family val="2"/>
      <scheme val="minor"/>
    </font>
    <font>
      <sz val="9"/>
      <name val="Calibri"/>
      <family val="2"/>
      <scheme val="minor"/>
    </font>
    <font>
      <b/>
      <sz val="9"/>
      <name val="Calibri"/>
      <family val="2"/>
      <scheme val="minor"/>
    </font>
    <font>
      <sz val="9"/>
      <color rgb="FF000000"/>
      <name val="Calibri"/>
      <family val="2"/>
      <scheme val="minor"/>
    </font>
    <font>
      <b/>
      <sz val="9"/>
      <color theme="1"/>
      <name val="Calibri"/>
      <family val="2"/>
      <scheme val="minor"/>
    </font>
    <font>
      <b/>
      <sz val="10"/>
      <color rgb="FF000000"/>
      <name val="Segoe UI"/>
      <family val="2"/>
    </font>
    <font>
      <i/>
      <sz val="10"/>
      <color rgb="FF000000"/>
      <name val="Segoe UI"/>
      <family val="2"/>
    </font>
    <font>
      <vertAlign val="superscript"/>
      <sz val="10"/>
      <color rgb="FF000000"/>
      <name val="Segoe UI"/>
      <family val="2"/>
    </font>
    <font>
      <b/>
      <i/>
      <sz val="10"/>
      <color theme="1"/>
      <name val="Segoe UI"/>
      <family val="2"/>
    </font>
    <font>
      <b/>
      <sz val="9"/>
      <color rgb="FF000000"/>
      <name val="Segoe UI"/>
      <family val="2"/>
    </font>
    <font>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82">
    <xf numFmtId="0" fontId="0" fillId="0" borderId="0" xfId="0"/>
    <xf numFmtId="0" fontId="5" fillId="0" borderId="0" xfId="0" applyFont="1"/>
    <xf numFmtId="0" fontId="5" fillId="0" borderId="0" xfId="0" applyFont="1" applyFill="1"/>
    <xf numFmtId="0" fontId="6" fillId="0" borderId="0" xfId="0" applyFont="1" applyFill="1"/>
    <xf numFmtId="0" fontId="7" fillId="0" borderId="0" xfId="1" applyFont="1" applyFill="1" applyBorder="1"/>
    <xf numFmtId="0" fontId="8" fillId="0" borderId="0" xfId="0" applyFont="1" applyFill="1" applyAlignment="1">
      <alignment horizontal="center" vertical="center"/>
    </xf>
    <xf numFmtId="3" fontId="8" fillId="0" borderId="0" xfId="0" applyNumberFormat="1" applyFont="1" applyFill="1" applyAlignment="1">
      <alignment horizontal="center" vertical="center"/>
    </xf>
    <xf numFmtId="0" fontId="5" fillId="0" borderId="0" xfId="0" applyFont="1" applyFill="1" applyAlignment="1">
      <alignment horizontal="center" vertical="center"/>
    </xf>
    <xf numFmtId="0" fontId="0" fillId="0" borderId="0" xfId="0" applyFill="1"/>
    <xf numFmtId="0" fontId="7" fillId="0" borderId="0" xfId="1" applyFont="1" applyFill="1"/>
    <xf numFmtId="0" fontId="10" fillId="0" borderId="0" xfId="0" applyFont="1" applyFill="1" applyAlignment="1">
      <alignment horizontal="center" vertical="center"/>
    </xf>
    <xf numFmtId="3" fontId="9" fillId="0" borderId="0" xfId="0" applyNumberFormat="1" applyFont="1" applyFill="1" applyAlignment="1">
      <alignment horizontal="center" vertical="center"/>
    </xf>
    <xf numFmtId="3" fontId="5" fillId="0" borderId="0" xfId="0" applyNumberFormat="1" applyFont="1" applyFill="1" applyAlignment="1">
      <alignment horizontal="center" vertical="center"/>
    </xf>
    <xf numFmtId="0" fontId="12" fillId="0" borderId="0" xfId="0" applyFont="1" applyFill="1" applyAlignment="1">
      <alignment horizontal="center" vertical="center"/>
    </xf>
    <xf numFmtId="0" fontId="8" fillId="0" borderId="0" xfId="0" applyFont="1" applyFill="1"/>
    <xf numFmtId="0" fontId="11" fillId="0" borderId="0" xfId="0" applyFont="1" applyFill="1"/>
    <xf numFmtId="3" fontId="12" fillId="0" borderId="0" xfId="0" applyNumberFormat="1" applyFont="1" applyFill="1" applyAlignment="1">
      <alignment horizontal="center" vertical="center"/>
    </xf>
    <xf numFmtId="0" fontId="4" fillId="0" borderId="1" xfId="0" applyFont="1" applyFill="1" applyBorder="1"/>
    <xf numFmtId="0" fontId="4" fillId="0" borderId="1" xfId="0" applyFont="1" applyFill="1" applyBorder="1" applyAlignment="1">
      <alignment horizontal="center" vertical="center"/>
    </xf>
    <xf numFmtId="0" fontId="7" fillId="0" borderId="0" xfId="1" applyFont="1" applyFill="1" applyAlignment="1">
      <alignment wrapText="1"/>
    </xf>
    <xf numFmtId="0" fontId="9" fillId="0" borderId="0" xfId="0" applyFont="1" applyFill="1" applyAlignment="1">
      <alignment horizontal="center" vertical="center"/>
    </xf>
    <xf numFmtId="3" fontId="8" fillId="0" borderId="0" xfId="0" applyNumberFormat="1" applyFont="1" applyFill="1" applyAlignment="1">
      <alignment horizontal="center" vertical="center" wrapText="1"/>
    </xf>
    <xf numFmtId="0" fontId="6" fillId="0" borderId="0" xfId="0" applyFont="1" applyFill="1" applyAlignment="1">
      <alignment vertical="center" wrapText="1"/>
    </xf>
    <xf numFmtId="0" fontId="13" fillId="0" borderId="0" xfId="0" applyFont="1" applyFill="1"/>
    <xf numFmtId="0" fontId="14" fillId="0" borderId="0" xfId="0" applyFont="1" applyFill="1"/>
    <xf numFmtId="0" fontId="15" fillId="0" borderId="0" xfId="0" applyFont="1" applyFill="1"/>
    <xf numFmtId="0" fontId="16" fillId="0" borderId="0" xfId="0" applyFont="1" applyFill="1"/>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xf>
    <xf numFmtId="0" fontId="2" fillId="0" borderId="0" xfId="0" applyFont="1" applyAlignment="1">
      <alignment horizontal="center" vertical="center"/>
    </xf>
    <xf numFmtId="14" fontId="21" fillId="0" borderId="0" xfId="0" applyNumberFormat="1" applyFont="1" applyAlignment="1">
      <alignment horizontal="center" vertical="center"/>
    </xf>
    <xf numFmtId="164" fontId="22" fillId="0" borderId="0" xfId="0" applyNumberFormat="1" applyFont="1" applyAlignment="1">
      <alignment horizontal="center" vertical="center"/>
    </xf>
    <xf numFmtId="49" fontId="23" fillId="0" borderId="0" xfId="0" applyNumberFormat="1" applyFont="1" applyAlignment="1">
      <alignment horizontal="center" vertical="center"/>
    </xf>
    <xf numFmtId="0" fontId="2" fillId="0" borderId="0" xfId="0" applyFont="1"/>
    <xf numFmtId="14" fontId="2" fillId="0" borderId="0" xfId="0" applyNumberFormat="1" applyFont="1" applyAlignment="1">
      <alignment horizontal="center" vertical="center"/>
    </xf>
    <xf numFmtId="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3" fillId="0" borderId="0" xfId="0" applyFont="1" applyAlignment="1">
      <alignment horizontal="center" vertical="center"/>
    </xf>
    <xf numFmtId="14" fontId="23" fillId="0" borderId="0" xfId="0" applyNumberFormat="1" applyFont="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164" fontId="22" fillId="0" borderId="2" xfId="0" applyNumberFormat="1" applyFont="1" applyBorder="1" applyAlignment="1">
      <alignment horizontal="center" vertical="center"/>
    </xf>
    <xf numFmtId="0" fontId="0" fillId="0" borderId="2" xfId="0" applyBorder="1"/>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2" fillId="0" borderId="0" xfId="0" applyFont="1" applyAlignment="1">
      <alignment horizontal="center" vertical="center" wrapText="1"/>
    </xf>
    <xf numFmtId="3" fontId="22" fillId="0" borderId="0" xfId="0" applyNumberFormat="1" applyFont="1" applyAlignment="1">
      <alignment horizontal="center"/>
    </xf>
    <xf numFmtId="0" fontId="2" fillId="3" borderId="0" xfId="0" applyFont="1" applyFill="1" applyAlignment="1">
      <alignment horizontal="center" vertical="center" wrapText="1"/>
    </xf>
    <xf numFmtId="3" fontId="2" fillId="3" borderId="0" xfId="0" applyNumberFormat="1" applyFont="1" applyFill="1" applyAlignment="1">
      <alignment horizontal="center" vertical="center"/>
    </xf>
    <xf numFmtId="3" fontId="2" fillId="0" borderId="0" xfId="0" applyNumberFormat="1" applyFont="1" applyAlignment="1">
      <alignment horizontal="center"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24" fillId="0" borderId="0" xfId="0" applyFont="1" applyAlignment="1">
      <alignment horizontal="center" vertical="center" wrapText="1"/>
    </xf>
    <xf numFmtId="0" fontId="8" fillId="0" borderId="0" xfId="1" applyFont="1" applyFill="1" applyAlignment="1">
      <alignment horizontal="center" vertical="center" wrapText="1"/>
    </xf>
    <xf numFmtId="11" fontId="8" fillId="0" borderId="0" xfId="0" applyNumberFormat="1" applyFont="1" applyAlignment="1">
      <alignment horizontal="center" vertical="center"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8" fillId="0" borderId="0" xfId="1" applyFont="1" applyFill="1" applyBorder="1" applyAlignment="1">
      <alignment horizontal="center" vertical="center" wrapText="1"/>
    </xf>
    <xf numFmtId="165" fontId="5" fillId="0" borderId="0" xfId="0" applyNumberFormat="1" applyFont="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9" fillId="0" borderId="4" xfId="0" applyFont="1" applyBorder="1" applyAlignment="1">
      <alignment horizontal="center" vertical="center" wrapText="1"/>
    </xf>
    <xf numFmtId="0" fontId="32" fillId="0" borderId="0" xfId="0" applyFont="1" applyAlignment="1">
      <alignment horizontal="center" vertical="center" wrapText="1"/>
    </xf>
    <xf numFmtId="0" fontId="8" fillId="0" borderId="4" xfId="0" applyFont="1" applyBorder="1" applyAlignment="1">
      <alignment horizontal="center" vertical="center" wrapText="1"/>
    </xf>
    <xf numFmtId="11" fontId="30"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9"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2" fillId="0" borderId="8" xfId="0" applyFont="1" applyBorder="1" applyAlignment="1">
      <alignment horizontal="center" vertical="center"/>
    </xf>
    <xf numFmtId="0" fontId="34" fillId="0" borderId="0" xfId="0" applyFont="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 fillId="0" borderId="8" xfId="0" applyFont="1" applyBorder="1" applyAlignment="1">
      <alignment horizontal="center" vertical="center" wrapText="1"/>
    </xf>
    <xf numFmtId="0" fontId="22" fillId="0" borderId="0" xfId="0" applyFont="1" applyAlignment="1">
      <alignment horizontal="left" vertical="center"/>
    </xf>
    <xf numFmtId="0" fontId="5" fillId="0" borderId="2" xfId="0" applyFont="1" applyFill="1" applyBorder="1"/>
    <xf numFmtId="0" fontId="6" fillId="0" borderId="2" xfId="0" applyFont="1" applyFill="1" applyBorder="1"/>
    <xf numFmtId="0" fontId="7" fillId="0" borderId="2" xfId="1" applyFont="1" applyFill="1" applyBorder="1"/>
    <xf numFmtId="0" fontId="12" fillId="0" borderId="2" xfId="0" applyFont="1" applyFill="1" applyBorder="1" applyAlignment="1">
      <alignment horizontal="center" vertical="center"/>
    </xf>
    <xf numFmtId="0" fontId="0" fillId="0" borderId="0" xfId="0" applyAlignment="1">
      <alignment horizontal="center" vertical="center"/>
    </xf>
    <xf numFmtId="0" fontId="10" fillId="0" borderId="2" xfId="0" applyFont="1" applyFill="1" applyBorder="1" applyAlignment="1">
      <alignment horizontal="center" vertical="center"/>
    </xf>
    <xf numFmtId="0" fontId="0" fillId="0" borderId="0" xfId="0" applyFill="1" applyAlignment="1">
      <alignment horizontal="center" vertical="center"/>
    </xf>
    <xf numFmtId="0" fontId="18" fillId="0" borderId="1" xfId="0" applyFont="1" applyBorder="1" applyAlignment="1">
      <alignment horizontal="center" vertical="center" wrapText="1"/>
    </xf>
    <xf numFmtId="0" fontId="2" fillId="0" borderId="0" xfId="0" applyFont="1" applyAlignment="1">
      <alignment horizontal="center" vertical="center" wrapText="1"/>
    </xf>
    <xf numFmtId="0" fontId="20" fillId="0" borderId="0" xfId="0" applyFont="1"/>
    <xf numFmtId="0" fontId="23" fillId="0" borderId="0" xfId="0" applyFont="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xf>
    <xf numFmtId="0" fontId="2" fillId="3" borderId="0" xfId="0" applyFont="1" applyFill="1" applyAlignment="1">
      <alignment horizontal="center" vertical="center"/>
    </xf>
    <xf numFmtId="0" fontId="2" fillId="3" borderId="2" xfId="0" applyFont="1" applyFill="1" applyBorder="1" applyAlignment="1">
      <alignment horizontal="center" vertical="center" wrapText="1"/>
    </xf>
    <xf numFmtId="0" fontId="18" fillId="0" borderId="0" xfId="0" applyFont="1"/>
    <xf numFmtId="0" fontId="2" fillId="0" borderId="0" xfId="0" applyFont="1" applyBorder="1"/>
    <xf numFmtId="0" fontId="18" fillId="0" borderId="0" xfId="0" applyFont="1" applyBorder="1"/>
    <xf numFmtId="0" fontId="2" fillId="0" borderId="2" xfId="0" applyFont="1" applyBorder="1"/>
    <xf numFmtId="0" fontId="2" fillId="0" borderId="0" xfId="0" applyFont="1" applyBorder="1" applyAlignment="1">
      <alignment horizontal="center" vertical="center"/>
    </xf>
    <xf numFmtId="0" fontId="37" fillId="0" borderId="0" xfId="0" applyFont="1"/>
    <xf numFmtId="0" fontId="20" fillId="0" borderId="0" xfId="0" applyFont="1" applyAlignment="1">
      <alignment horizontal="center" vertical="center" wrapText="1"/>
    </xf>
    <xf numFmtId="0" fontId="37" fillId="0" borderId="2" xfId="0" applyFont="1" applyBorder="1"/>
    <xf numFmtId="0" fontId="18" fillId="0" borderId="2" xfId="0" applyFont="1" applyBorder="1"/>
    <xf numFmtId="0" fontId="1" fillId="0" borderId="0" xfId="0" applyFont="1"/>
    <xf numFmtId="0" fontId="38" fillId="0" borderId="1" xfId="0" applyFont="1" applyFill="1" applyBorder="1" applyAlignment="1">
      <alignment vertical="center"/>
    </xf>
    <xf numFmtId="0" fontId="9" fillId="0" borderId="0" xfId="0" applyFont="1" applyFill="1" applyAlignment="1">
      <alignment vertical="center"/>
    </xf>
    <xf numFmtId="11" fontId="9" fillId="0" borderId="0" xfId="0" applyNumberFormat="1" applyFont="1" applyFill="1" applyAlignment="1">
      <alignment horizontal="right" vertical="center"/>
    </xf>
    <xf numFmtId="0" fontId="38" fillId="0" borderId="0" xfId="0" applyFont="1" applyFill="1" applyAlignment="1">
      <alignment vertical="center"/>
    </xf>
    <xf numFmtId="0" fontId="38" fillId="0" borderId="0" xfId="0" applyFont="1" applyFill="1" applyAlignment="1">
      <alignment horizontal="right" vertical="center"/>
    </xf>
    <xf numFmtId="0" fontId="4" fillId="0" borderId="0" xfId="0" applyFont="1" applyFill="1" applyAlignment="1">
      <alignment vertical="top"/>
    </xf>
    <xf numFmtId="0" fontId="9" fillId="0" borderId="0" xfId="0" applyFont="1" applyFill="1" applyAlignment="1">
      <alignment horizontal="right" vertical="center"/>
    </xf>
    <xf numFmtId="0" fontId="9" fillId="0" borderId="2" xfId="0" applyFont="1" applyFill="1" applyBorder="1" applyAlignment="1">
      <alignment vertical="center"/>
    </xf>
    <xf numFmtId="0" fontId="9" fillId="0" borderId="2" xfId="0" applyFont="1" applyFill="1" applyBorder="1" applyAlignment="1">
      <alignment horizontal="righ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4" fillId="0" borderId="1" xfId="0" applyFont="1" applyBorder="1"/>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9" fillId="0" borderId="0" xfId="0" applyFont="1" applyAlignment="1"/>
    <xf numFmtId="0" fontId="2" fillId="0" borderId="10" xfId="0" applyFont="1" applyBorder="1"/>
    <xf numFmtId="0" fontId="0" fillId="0" borderId="0" xfId="0" applyBorder="1"/>
    <xf numFmtId="0" fontId="4" fillId="0" borderId="1" xfId="0" applyFont="1" applyFill="1" applyBorder="1" applyAlignment="1">
      <alignment horizontal="center"/>
    </xf>
    <xf numFmtId="0" fontId="2" fillId="0" borderId="2" xfId="0" applyFont="1" applyFill="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center"/>
    </xf>
    <xf numFmtId="0" fontId="2" fillId="0" borderId="2" xfId="0" applyFont="1" applyBorder="1" applyAlignment="1">
      <alignment horizontal="center"/>
    </xf>
    <xf numFmtId="0" fontId="18" fillId="0" borderId="2" xfId="0" applyFont="1" applyBorder="1" applyAlignment="1">
      <alignment horizontal="left"/>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2" xfId="0" applyFont="1" applyBorder="1" applyAlignment="1">
      <alignment horizontal="left" vertical="center"/>
    </xf>
    <xf numFmtId="0" fontId="2" fillId="0" borderId="2" xfId="0" applyFont="1" applyBorder="1" applyAlignment="1">
      <alignment horizontal="left" vertical="center" wrapText="1"/>
    </xf>
    <xf numFmtId="0" fontId="18" fillId="2" borderId="10"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xf>
    <xf numFmtId="3"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Border="1" applyAlignment="1">
      <alignment horizontal="center" vertical="center" wrapText="1"/>
    </xf>
    <xf numFmtId="0" fontId="18" fillId="0" borderId="2" xfId="0" applyFont="1" applyBorder="1" applyAlignment="1">
      <alignment horizontal="center" vertical="center"/>
    </xf>
    <xf numFmtId="0" fontId="18" fillId="0" borderId="0" xfId="0" applyFont="1" applyAlignment="1">
      <alignment horizontal="left" vertical="center" wrapText="1"/>
    </xf>
    <xf numFmtId="0" fontId="2" fillId="0" borderId="0" xfId="0" applyFont="1" applyAlignment="1">
      <alignment horizontal="left" vertical="center" wrapText="1"/>
    </xf>
    <xf numFmtId="0" fontId="18" fillId="0" borderId="2" xfId="0" applyFont="1" applyBorder="1" applyAlignment="1">
      <alignment horizontal="left" vertical="center" wrapText="1"/>
    </xf>
    <xf numFmtId="0" fontId="39" fillId="0" borderId="10" xfId="0" applyFont="1" applyBorder="1" applyAlignment="1">
      <alignment horizontal="left" wrapText="1"/>
    </xf>
    <xf numFmtId="0" fontId="2" fillId="0" borderId="0" xfId="0" applyFont="1" applyFill="1" applyAlignment="1">
      <alignment horizontal="left" vertical="center" wrapText="1"/>
    </xf>
    <xf numFmtId="0" fontId="38" fillId="0" borderId="0" xfId="0" applyFont="1" applyFill="1" applyAlignment="1">
      <alignment horizontal="center" vertical="center"/>
    </xf>
    <xf numFmtId="0" fontId="38" fillId="0" borderId="0" xfId="0" applyFont="1" applyFill="1" applyAlignment="1">
      <alignment horizontal="center" vertical="center" wrapText="1"/>
    </xf>
    <xf numFmtId="0" fontId="18" fillId="2" borderId="0" xfId="0" applyFont="1" applyFill="1" applyAlignment="1">
      <alignment horizontal="center" vertical="center" wrapText="1"/>
    </xf>
    <xf numFmtId="0" fontId="24" fillId="0" borderId="0" xfId="0" applyFont="1" applyAlignment="1">
      <alignment horizontal="center"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22" fillId="0" borderId="8" xfId="0" applyFont="1" applyBorder="1" applyAlignment="1">
      <alignment horizontal="left" vertical="center" wrapText="1"/>
    </xf>
    <xf numFmtId="0" fontId="34" fillId="0" borderId="8" xfId="0" applyFont="1" applyBorder="1" applyAlignment="1">
      <alignment horizontal="center" vertical="center"/>
    </xf>
    <xf numFmtId="0" fontId="34"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cbi.nlm.nih.gov/assembly/GCF_002201575.1/" TargetMode="External"/><Relationship Id="rId117" Type="http://schemas.openxmlformats.org/officeDocument/2006/relationships/hyperlink" Target="https://www.dropbox.com/s/ejlymbzkxzyrjc8/ASM322739v1_HiC.fasta.gz?dl=0" TargetMode="External"/><Relationship Id="rId21" Type="http://schemas.openxmlformats.org/officeDocument/2006/relationships/hyperlink" Target="https://www.ncbi.nlm.nih.gov/assembly/GCF_000349705.1/" TargetMode="External"/><Relationship Id="rId42" Type="http://schemas.openxmlformats.org/officeDocument/2006/relationships/hyperlink" Target="https://www.dropbox.com/s/ts5lykdwwwi5x38/TriManLat1.0_HiC.fasta.gz?dl=0" TargetMode="External"/><Relationship Id="rId47" Type="http://schemas.openxmlformats.org/officeDocument/2006/relationships/hyperlink" Target="https://www.ncbi.nlm.nih.gov/assembly/GCA_009873245.3/" TargetMode="External"/><Relationship Id="rId63" Type="http://schemas.openxmlformats.org/officeDocument/2006/relationships/hyperlink" Target="https://www.ncbi.nlm.nih.gov/assembly/GCA_003676395.1/" TargetMode="External"/><Relationship Id="rId68" Type="http://schemas.openxmlformats.org/officeDocument/2006/relationships/hyperlink" Target="https://www.ncbi.nlm.nih.gov/assembly/GCF_005190385.1/" TargetMode="External"/><Relationship Id="rId84" Type="http://schemas.openxmlformats.org/officeDocument/2006/relationships/hyperlink" Target="https://www.ncbi.nlm.nih.gov/assembly/GCA_900411695.1/" TargetMode="External"/><Relationship Id="rId89" Type="http://schemas.openxmlformats.org/officeDocument/2006/relationships/hyperlink" Target="https://www.ncbi.nlm.nih.gov/assembly/GCA_007760645.1/" TargetMode="External"/><Relationship Id="rId112" Type="http://schemas.openxmlformats.org/officeDocument/2006/relationships/hyperlink" Target="https://www.dropbox.com/s/0uummupdot4zr1a/Phocoena_phocoena_HiC.fasta.gz?dl=0" TargetMode="External"/><Relationship Id="rId16" Type="http://schemas.openxmlformats.org/officeDocument/2006/relationships/hyperlink" Target="https://www.ncbi.nlm.nih.gov/assembly/GCA_900631625.1/" TargetMode="External"/><Relationship Id="rId107" Type="http://schemas.openxmlformats.org/officeDocument/2006/relationships/hyperlink" Target="https://www.dropbox.com/s/4rr4whz4boz0jrf/Mesoplodon_europaeus_HiC.fasta.gz?dl=0" TargetMode="External"/><Relationship Id="rId11" Type="http://schemas.openxmlformats.org/officeDocument/2006/relationships/hyperlink" Target="https://www.ncbi.nlm.nih.gov/assembly/GCA_003265705.1/" TargetMode="External"/><Relationship Id="rId24" Type="http://schemas.openxmlformats.org/officeDocument/2006/relationships/hyperlink" Target="https://www.ncbi.nlm.nih.gov/assembly/GCF_011800145.1/" TargetMode="External"/><Relationship Id="rId32" Type="http://schemas.openxmlformats.org/officeDocument/2006/relationships/hyperlink" Target="https://www.dropbox.com/s/p77x27rql5gs4et/Phoca_largha_HiC.fasta.gz?dl=0" TargetMode="External"/><Relationship Id="rId37" Type="http://schemas.openxmlformats.org/officeDocument/2006/relationships/hyperlink" Target="https://www.dropbox.com/s/bwu9bvrs7e7hyud/Oros_1.0_HiC.fasta.gz?dl=0" TargetMode="External"/><Relationship Id="rId40" Type="http://schemas.openxmlformats.org/officeDocument/2006/relationships/hyperlink" Target="https://www.ncbi.nlm.nih.gov/assembly/GCF_000243295.1/" TargetMode="External"/><Relationship Id="rId45" Type="http://schemas.openxmlformats.org/officeDocument/2006/relationships/hyperlink" Target="https://www.ncbi.nlm.nih.gov/assembly/GCA_000978805.1/" TargetMode="External"/><Relationship Id="rId53" Type="http://schemas.openxmlformats.org/officeDocument/2006/relationships/hyperlink" Target="https://www.ncbi.nlm.nih.gov/assembly/GCA_009917725.1/" TargetMode="External"/><Relationship Id="rId58" Type="http://schemas.openxmlformats.org/officeDocument/2006/relationships/hyperlink" Target="https://www.ncbi.nlm.nih.gov/assembly/GCF_006547405.1/" TargetMode="External"/><Relationship Id="rId66" Type="http://schemas.openxmlformats.org/officeDocument/2006/relationships/hyperlink" Target="https://www.ncbi.nlm.nih.gov/assembly/GCA_004329385.1/" TargetMode="External"/><Relationship Id="rId74" Type="http://schemas.openxmlformats.org/officeDocument/2006/relationships/hyperlink" Target="https://www.ncbi.nlm.nih.gov/assembly/GCA_003031525.1/" TargetMode="External"/><Relationship Id="rId79" Type="http://schemas.openxmlformats.org/officeDocument/2006/relationships/hyperlink" Target="https://www.ncbi.nlm.nih.gov/assembly/GCF_008692025.1/" TargetMode="External"/><Relationship Id="rId87" Type="http://schemas.openxmlformats.org/officeDocument/2006/relationships/hyperlink" Target="https://www.ncbi.nlm.nih.gov/assembly/GCA_011754075.1/" TargetMode="External"/><Relationship Id="rId102" Type="http://schemas.openxmlformats.org/officeDocument/2006/relationships/hyperlink" Target="https://www.dropbox.com/s/5f7jxw62kt2508i/Steno_bredanensis_HiC.fasta.gz?dl=0" TargetMode="External"/><Relationship Id="rId110" Type="http://schemas.openxmlformats.org/officeDocument/2006/relationships/hyperlink" Target="https://www.dropbox.com/s/dtvmuddalphtk67/Peponocephala_electra_HiC.fasta.gz?dl=0" TargetMode="External"/><Relationship Id="rId115" Type="http://schemas.openxmlformats.org/officeDocument/2006/relationships/hyperlink" Target="https://www.dropbox.com/s/f9pzm7h7qger9ac/ASM367639v1_HiC.fasta.gz?dl=0" TargetMode="External"/><Relationship Id="rId5" Type="http://schemas.openxmlformats.org/officeDocument/2006/relationships/hyperlink" Target="https://www.ncbi.nlm.nih.gov/assembly/GCA_006410715.1/" TargetMode="External"/><Relationship Id="rId61" Type="http://schemas.openxmlformats.org/officeDocument/2006/relationships/hyperlink" Target="https://www.ncbi.nlm.nih.gov/assembly/GCA_004363705.1/" TargetMode="External"/><Relationship Id="rId82" Type="http://schemas.openxmlformats.org/officeDocument/2006/relationships/hyperlink" Target="https://www.ncbi.nlm.nih.gov/assembly/GCF_002837175.2/" TargetMode="External"/><Relationship Id="rId90" Type="http://schemas.openxmlformats.org/officeDocument/2006/relationships/hyperlink" Target="https://www.ncbi.nlm.nih.gov/assembly/GCA_003521335.2/" TargetMode="External"/><Relationship Id="rId95" Type="http://schemas.openxmlformats.org/officeDocument/2006/relationships/hyperlink" Target="https://www.ncbi.nlm.nih.gov/assembly/GCA_011762535.1/" TargetMode="External"/><Relationship Id="rId19" Type="http://schemas.openxmlformats.org/officeDocument/2006/relationships/hyperlink" Target="https://www.ncbi.nlm.nih.gov/assembly/GCF_012393455.1/" TargetMode="External"/><Relationship Id="rId14" Type="http://schemas.openxmlformats.org/officeDocument/2006/relationships/hyperlink" Target="https://www.ncbi.nlm.nih.gov/assembly/GCF_009762305.2/" TargetMode="External"/><Relationship Id="rId22" Type="http://schemas.openxmlformats.org/officeDocument/2006/relationships/hyperlink" Target="https://www.ncbi.nlm.nih.gov/assembly/GCA_000349705.1/" TargetMode="External"/><Relationship Id="rId27" Type="http://schemas.openxmlformats.org/officeDocument/2006/relationships/hyperlink" Target="https://www.ncbi.nlm.nih.gov/assembly/GCA_002201575.1/" TargetMode="External"/><Relationship Id="rId30" Type="http://schemas.openxmlformats.org/officeDocument/2006/relationships/hyperlink" Target="https://www.ncbi.nlm.nih.gov/assembly/GCF_000321225.1/" TargetMode="External"/><Relationship Id="rId35" Type="http://schemas.openxmlformats.org/officeDocument/2006/relationships/hyperlink" Target="https://www.dropbox.com/s/udx6ga5hlvw8jjj/Erignathus_barbatus_HiC.fasta.gz?dl=0" TargetMode="External"/><Relationship Id="rId43" Type="http://schemas.openxmlformats.org/officeDocument/2006/relationships/hyperlink" Target="https://www.ncbi.nlm.nih.gov/assembly/GCF_000493695.1/" TargetMode="External"/><Relationship Id="rId48" Type="http://schemas.openxmlformats.org/officeDocument/2006/relationships/hyperlink" Target="https://www.ncbi.nlm.nih.gov/assembly/GCA_008658375.2/" TargetMode="External"/><Relationship Id="rId56" Type="http://schemas.openxmlformats.org/officeDocument/2006/relationships/hyperlink" Target="https://www.ncbi.nlm.nih.gov/assembly/GCA_002738545.1/" TargetMode="External"/><Relationship Id="rId64" Type="http://schemas.openxmlformats.org/officeDocument/2006/relationships/hyperlink" Target="https://www.ncbi.nlm.nih.gov/assembly/GCF_000442215.1/" TargetMode="External"/><Relationship Id="rId69" Type="http://schemas.openxmlformats.org/officeDocument/2006/relationships/hyperlink" Target="https://www.ncbi.nlm.nih.gov/assembly/GCA_005190385.2/" TargetMode="External"/><Relationship Id="rId77" Type="http://schemas.openxmlformats.org/officeDocument/2006/relationships/hyperlink" Target="https://www.ncbi.nlm.nih.gov/assembly/GCA_003071005.2/" TargetMode="External"/><Relationship Id="rId100" Type="http://schemas.openxmlformats.org/officeDocument/2006/relationships/hyperlink" Target="https://www.ncbi.nlm.nih.gov/assembly/GCA_000151865.3/" TargetMode="External"/><Relationship Id="rId105" Type="http://schemas.openxmlformats.org/officeDocument/2006/relationships/hyperlink" Target="https://www.dropbox.com/s/xgu9poqv6nofyx9/Mesoplodon_stejnegeri_HiC.fasta.gz?dl=0" TargetMode="External"/><Relationship Id="rId113" Type="http://schemas.openxmlformats.org/officeDocument/2006/relationships/hyperlink" Target="https://www.dropbox.com/s/gz4k4objeb3dz7z/Balaenoptera_edeni_HiC.fasta.gz?dl=0" TargetMode="External"/><Relationship Id="rId118" Type="http://schemas.openxmlformats.org/officeDocument/2006/relationships/hyperlink" Target="https://www.dropbox.com/s/d533iboggk8filv/NIST_Tur_tru_v1_HiC.fasta.gz?dl=0" TargetMode="External"/><Relationship Id="rId8" Type="http://schemas.openxmlformats.org/officeDocument/2006/relationships/hyperlink" Target="https://www.ncbi.nlm.nih.gov/assembly/GCA_900642305.1/" TargetMode="External"/><Relationship Id="rId51" Type="http://schemas.openxmlformats.org/officeDocument/2006/relationships/hyperlink" Target="https://www.ncbi.nlm.nih.gov/assembly/GCA_002288925.3/" TargetMode="External"/><Relationship Id="rId72" Type="http://schemas.openxmlformats.org/officeDocument/2006/relationships/hyperlink" Target="https://www.ncbi.nlm.nih.gov/assembly/GCA_004026685.1/" TargetMode="External"/><Relationship Id="rId80" Type="http://schemas.openxmlformats.org/officeDocument/2006/relationships/hyperlink" Target="https://www.ncbi.nlm.nih.gov/assembly/GCA_008692025.1/" TargetMode="External"/><Relationship Id="rId85" Type="http://schemas.openxmlformats.org/officeDocument/2006/relationships/hyperlink" Target="https://www.ncbi.nlm.nih.gov/assembly/GCA_000472045.1/" TargetMode="External"/><Relationship Id="rId93" Type="http://schemas.openxmlformats.org/officeDocument/2006/relationships/hyperlink" Target="https://www.ncbi.nlm.nih.gov/assembly/GCF_011762595.1/" TargetMode="External"/><Relationship Id="rId98" Type="http://schemas.openxmlformats.org/officeDocument/2006/relationships/hyperlink" Target="https://www.ncbi.nlm.nih.gov/assembly/GCA_003314715.1/" TargetMode="External"/><Relationship Id="rId3" Type="http://schemas.openxmlformats.org/officeDocument/2006/relationships/hyperlink" Target="https://www.ncbi.nlm.nih.gov/assembly/GCF_002288905.1/" TargetMode="External"/><Relationship Id="rId12" Type="http://schemas.openxmlformats.org/officeDocument/2006/relationships/hyperlink" Target="https://www.ncbi.nlm.nih.gov/assembly/GCF_004028035.1/" TargetMode="External"/><Relationship Id="rId17" Type="http://schemas.openxmlformats.org/officeDocument/2006/relationships/hyperlink" Target="https://www.ncbi.nlm.nih.gov/assembly/GCA_009762295.2/" TargetMode="External"/><Relationship Id="rId25" Type="http://schemas.openxmlformats.org/officeDocument/2006/relationships/hyperlink" Target="https://www.ncbi.nlm.nih.gov/assembly/GCA_011800145.1/" TargetMode="External"/><Relationship Id="rId33" Type="http://schemas.openxmlformats.org/officeDocument/2006/relationships/hyperlink" Target="https://www.dropbox.com/s/74hpqfxeeymmupq/EXP_REFINEFINAL1_bppAdjust_cmap_10X_BNG_fasta_NGScontigs_HYBRID_SCAFFOLD_NCBI_HiC.fasta.gz?dl=0" TargetMode="External"/><Relationship Id="rId38" Type="http://schemas.openxmlformats.org/officeDocument/2006/relationships/hyperlink" Target="https://www.ncbi.nlm.nih.gov/assembly/GCA_015147995.1/" TargetMode="External"/><Relationship Id="rId46" Type="http://schemas.openxmlformats.org/officeDocument/2006/relationships/hyperlink" Target="https://www.ncbi.nlm.nih.gov/assembly/GCF_009873245.2/" TargetMode="External"/><Relationship Id="rId59" Type="http://schemas.openxmlformats.org/officeDocument/2006/relationships/hyperlink" Target="https://www.ncbi.nlm.nih.gov/assembly/GCA_006547405.1/" TargetMode="External"/><Relationship Id="rId67" Type="http://schemas.openxmlformats.org/officeDocument/2006/relationships/hyperlink" Target="https://www.ncbi.nlm.nih.gov/assembly/GCA_004027085.1/" TargetMode="External"/><Relationship Id="rId103" Type="http://schemas.openxmlformats.org/officeDocument/2006/relationships/hyperlink" Target="https://www.dropbox.com/s/q4pkhkclwgcxzlw/Grampus_griseus_HiC.fasta.gz?dl=0" TargetMode="External"/><Relationship Id="rId108" Type="http://schemas.openxmlformats.org/officeDocument/2006/relationships/hyperlink" Target="https://www.dropbox.com/s/vvw9s4mif6nhlxq/Cephalorhynchus_commersonii_HiC.fasta.gz?dl=0" TargetMode="External"/><Relationship Id="rId116" Type="http://schemas.openxmlformats.org/officeDocument/2006/relationships/hyperlink" Target="https://www.dropbox.com/s/gqigtflggzlcbui/Oorc_1.1_HiC.fasta.gz?dl=0" TargetMode="External"/><Relationship Id="rId20" Type="http://schemas.openxmlformats.org/officeDocument/2006/relationships/hyperlink" Target="https://www.ncbi.nlm.nih.gov/assembly/GCA_012393455.1/" TargetMode="External"/><Relationship Id="rId41" Type="http://schemas.openxmlformats.org/officeDocument/2006/relationships/hyperlink" Target="https://www.ncbi.nlm.nih.gov/assembly/GCA_000243295.1/" TargetMode="External"/><Relationship Id="rId54" Type="http://schemas.openxmlformats.org/officeDocument/2006/relationships/hyperlink" Target="https://www.ncbi.nlm.nih.gov/assembly/GCA_002189225.1/" TargetMode="External"/><Relationship Id="rId62" Type="http://schemas.openxmlformats.org/officeDocument/2006/relationships/hyperlink" Target="https://www.ncbi.nlm.nih.gov/assembly/GCF_003676395.1/" TargetMode="External"/><Relationship Id="rId70" Type="http://schemas.openxmlformats.org/officeDocument/2006/relationships/hyperlink" Target="https://www.ncbi.nlm.nih.gov/assembly/GCA_005125345.1/" TargetMode="External"/><Relationship Id="rId75" Type="http://schemas.openxmlformats.org/officeDocument/2006/relationships/hyperlink" Target="https://www.ncbi.nlm.nih.gov/assembly/GCF_000331955.2/" TargetMode="External"/><Relationship Id="rId83" Type="http://schemas.openxmlformats.org/officeDocument/2006/relationships/hyperlink" Target="https://www.ncbi.nlm.nih.gov/assembly/GCA_002837175.2/" TargetMode="External"/><Relationship Id="rId88" Type="http://schemas.openxmlformats.org/officeDocument/2006/relationships/hyperlink" Target="https://www.ncbi.nlm.nih.gov/assembly/GCA_004363935.1/" TargetMode="External"/><Relationship Id="rId91" Type="http://schemas.openxmlformats.org/officeDocument/2006/relationships/hyperlink" Target="https://www.ncbi.nlm.nih.gov/assembly/GCA_003227395.1/" TargetMode="External"/><Relationship Id="rId96" Type="http://schemas.openxmlformats.org/officeDocument/2006/relationships/hyperlink" Target="https://www.ncbi.nlm.nih.gov/assembly/GCA_011762515.1/" TargetMode="External"/><Relationship Id="rId111" Type="http://schemas.openxmlformats.org/officeDocument/2006/relationships/hyperlink" Target="https://www.dropbox.com/s/sdreej0h0166frb/ASM654740v1_HiC.fasta.gz?dl=0" TargetMode="External"/><Relationship Id="rId1" Type="http://schemas.openxmlformats.org/officeDocument/2006/relationships/hyperlink" Target="https://www.ncbi.nlm.nih.gov/assembly/GCF_000687225.1/" TargetMode="External"/><Relationship Id="rId6" Type="http://schemas.openxmlformats.org/officeDocument/2006/relationships/hyperlink" Target="https://www.dropbox.com/s/0ktyd7wf91cs3su/ASM228890v2_HiC.fasta.gz?dl=0" TargetMode="External"/><Relationship Id="rId15" Type="http://schemas.openxmlformats.org/officeDocument/2006/relationships/hyperlink" Target="https://www.ncbi.nlm.nih.gov/assembly/GCA_009762305.2/" TargetMode="External"/><Relationship Id="rId23" Type="http://schemas.openxmlformats.org/officeDocument/2006/relationships/hyperlink" Target="https://www.ncbi.nlm.nih.gov/assembly/GCA_004023865.1/" TargetMode="External"/><Relationship Id="rId28" Type="http://schemas.openxmlformats.org/officeDocument/2006/relationships/hyperlink" Target="https://www.ncbi.nlm.nih.gov/assembly/GCF_004348235.1/" TargetMode="External"/><Relationship Id="rId36" Type="http://schemas.openxmlformats.org/officeDocument/2006/relationships/hyperlink" Target="https://www.dropbox.com/s/dqtlf4qcu0k7453/GSC_HSeal_1.0_HiC.fasta.gz?dl=0" TargetMode="External"/><Relationship Id="rId49" Type="http://schemas.openxmlformats.org/officeDocument/2006/relationships/hyperlink" Target="https://www.ncbi.nlm.nih.gov/assembly/GCA_008795845.1/" TargetMode="External"/><Relationship Id="rId57" Type="http://schemas.openxmlformats.org/officeDocument/2006/relationships/hyperlink" Target="https://www.ncbi.nlm.nih.gov/assembly/GCA_004363455.1/" TargetMode="External"/><Relationship Id="rId106" Type="http://schemas.openxmlformats.org/officeDocument/2006/relationships/hyperlink" Target="https://www.dropbox.com/s/frygkqtybzyrnfh/Eschrichtius_robustus_HiC.fasta.gz?dl=0" TargetMode="External"/><Relationship Id="rId114" Type="http://schemas.openxmlformats.org/officeDocument/2006/relationships/hyperlink" Target="https://www.dropbox.com/s/7ykrgvx3xm54j36/RWref_HiC.fasta.gz?dl=0" TargetMode="External"/><Relationship Id="rId119" Type="http://schemas.openxmlformats.org/officeDocument/2006/relationships/hyperlink" Target="https://www.dropbox.com/s/cck03m0gidax2h7/ASM228892v2_HiC.fasta.gz?dl=0" TargetMode="External"/><Relationship Id="rId10" Type="http://schemas.openxmlformats.org/officeDocument/2006/relationships/hyperlink" Target="https://www.ncbi.nlm.nih.gov/assembly/GCF_003265705.1/" TargetMode="External"/><Relationship Id="rId31" Type="http://schemas.openxmlformats.org/officeDocument/2006/relationships/hyperlink" Target="https://www.ncbi.nlm.nih.gov/assembly/GCA_000321225.1/" TargetMode="External"/><Relationship Id="rId44" Type="http://schemas.openxmlformats.org/officeDocument/2006/relationships/hyperlink" Target="https://www.ncbi.nlm.nih.gov/assembly/GCA_000493695.1/" TargetMode="External"/><Relationship Id="rId52" Type="http://schemas.openxmlformats.org/officeDocument/2006/relationships/hyperlink" Target="https://www.ncbi.nlm.nih.gov/assembly/GCA_009917745.1/" TargetMode="External"/><Relationship Id="rId60" Type="http://schemas.openxmlformats.org/officeDocument/2006/relationships/hyperlink" Target="https://www.ncbi.nlm.nih.gov/assembly/GCA_004363515.1/" TargetMode="External"/><Relationship Id="rId65" Type="http://schemas.openxmlformats.org/officeDocument/2006/relationships/hyperlink" Target="https://www.ncbi.nlm.nih.gov/assembly/GCA_000442215.1/" TargetMode="External"/><Relationship Id="rId73" Type="http://schemas.openxmlformats.org/officeDocument/2006/relationships/hyperlink" Target="https://www.ncbi.nlm.nih.gov/assembly/GCF_003031525.1/" TargetMode="External"/><Relationship Id="rId78" Type="http://schemas.openxmlformats.org/officeDocument/2006/relationships/hyperlink" Target="https://www.ncbi.nlm.nih.gov/assembly/GCA_004363495.1/" TargetMode="External"/><Relationship Id="rId81" Type="http://schemas.openxmlformats.org/officeDocument/2006/relationships/hyperlink" Target="https://www.ncbi.nlm.nih.gov/assembly/GCA_008692045.1/" TargetMode="External"/><Relationship Id="rId86" Type="http://schemas.openxmlformats.org/officeDocument/2006/relationships/hyperlink" Target="https://www.ncbi.nlm.nih.gov/assembly/GCA_004363435.1/" TargetMode="External"/><Relationship Id="rId94" Type="http://schemas.openxmlformats.org/officeDocument/2006/relationships/hyperlink" Target="https://www.ncbi.nlm.nih.gov/assembly/GCA_011762595.1/" TargetMode="External"/><Relationship Id="rId99" Type="http://schemas.openxmlformats.org/officeDocument/2006/relationships/hyperlink" Target="https://www.ncbi.nlm.nih.gov/assembly/GCA_001922835.1/" TargetMode="External"/><Relationship Id="rId101" Type="http://schemas.openxmlformats.org/officeDocument/2006/relationships/hyperlink" Target="https://www.ncbi.nlm.nih.gov/assembly/GCA_004364475.1/" TargetMode="External"/><Relationship Id="rId4" Type="http://schemas.openxmlformats.org/officeDocument/2006/relationships/hyperlink" Target="https://www.ncbi.nlm.nih.gov/assembly/GCA_002288905.2/" TargetMode="External"/><Relationship Id="rId9" Type="http://schemas.openxmlformats.org/officeDocument/2006/relationships/hyperlink" Target="https://www.ncbi.nlm.nih.gov/assembly/GCA_900500725.1/" TargetMode="External"/><Relationship Id="rId13" Type="http://schemas.openxmlformats.org/officeDocument/2006/relationships/hyperlink" Target="https://www.ncbi.nlm.nih.gov/assembly/GCA_004028035.1/" TargetMode="External"/><Relationship Id="rId18" Type="http://schemas.openxmlformats.org/officeDocument/2006/relationships/hyperlink" Target="https://www.ncbi.nlm.nih.gov/assembly/GCA_004024565.1/" TargetMode="External"/><Relationship Id="rId39" Type="http://schemas.openxmlformats.org/officeDocument/2006/relationships/hyperlink" Target="https://www.ncbi.nlm.nih.gov/assembly/GCA_013391785.1/" TargetMode="External"/><Relationship Id="rId109" Type="http://schemas.openxmlformats.org/officeDocument/2006/relationships/hyperlink" Target="https://www.dropbox.com/s/0j5lct3myvfdqs0/Eubalaena_glacialis_HiC.fasta.gz?dl=0" TargetMode="External"/><Relationship Id="rId34" Type="http://schemas.openxmlformats.org/officeDocument/2006/relationships/hyperlink" Target="https://www.dropbox.com/s/21jqb9if52lrnan/Mirounga_angustirostris_HiC.fasta.gz?dl=0" TargetMode="External"/><Relationship Id="rId50" Type="http://schemas.openxmlformats.org/officeDocument/2006/relationships/hyperlink" Target="https://www.ncbi.nlm.nih.gov/assembly/GCF_002288925.2/" TargetMode="External"/><Relationship Id="rId55" Type="http://schemas.openxmlformats.org/officeDocument/2006/relationships/hyperlink" Target="https://www.ncbi.nlm.nih.gov/assembly/GCA_004363415.1/" TargetMode="External"/><Relationship Id="rId76" Type="http://schemas.openxmlformats.org/officeDocument/2006/relationships/hyperlink" Target="https://www.ncbi.nlm.nih.gov/assembly/GCA_000331955.2/" TargetMode="External"/><Relationship Id="rId97" Type="http://schemas.openxmlformats.org/officeDocument/2006/relationships/hyperlink" Target="https://www.ncbi.nlm.nih.gov/assembly/GCA_003435595.3/" TargetMode="External"/><Relationship Id="rId104" Type="http://schemas.openxmlformats.org/officeDocument/2006/relationships/hyperlink" Target="https://www.dropbox.com/s/vr7saut8o9hqfbj/Mesoplodon_densirostris_HiC.fasta.gz?dl=0" TargetMode="External"/><Relationship Id="rId120" Type="http://schemas.openxmlformats.org/officeDocument/2006/relationships/printerSettings" Target="../printerSettings/printerSettings1.bin"/><Relationship Id="rId7" Type="http://schemas.openxmlformats.org/officeDocument/2006/relationships/hyperlink" Target="https://www.dropbox.com/s/bc61mulkbonidcf/UrsMar_1.0_HiC.fasta.gz?dl=0" TargetMode="External"/><Relationship Id="rId71" Type="http://schemas.openxmlformats.org/officeDocument/2006/relationships/hyperlink" Target="https://www.ncbi.nlm.nih.gov/assembly/GCA_004027045.1/" TargetMode="External"/><Relationship Id="rId92" Type="http://schemas.openxmlformats.org/officeDocument/2006/relationships/hyperlink" Target="https://www.ncbi.nlm.nih.gov/assembly/GCA_011057625.1/" TargetMode="External"/><Relationship Id="rId2" Type="http://schemas.openxmlformats.org/officeDocument/2006/relationships/hyperlink" Target="https://www.ncbi.nlm.nih.gov/assembly/GCA_000687225.1/" TargetMode="External"/><Relationship Id="rId29" Type="http://schemas.openxmlformats.org/officeDocument/2006/relationships/hyperlink" Target="https://www.ncbi.nlm.nih.gov/assembly/GCA_004348235.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targetvalidation.org/target/ENSG00000221944/associ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9810-BE97-488E-8DD6-2650DFD5E7A9}">
  <dimension ref="A1:J126"/>
  <sheetViews>
    <sheetView workbookViewId="0">
      <selection sqref="A1:J126"/>
    </sheetView>
  </sheetViews>
  <sheetFormatPr defaultRowHeight="15" x14ac:dyDescent="0.25"/>
  <cols>
    <col min="1" max="1" width="25.5703125" style="8" bestFit="1" customWidth="1"/>
    <col min="2" max="2" width="35.42578125" style="8" bestFit="1" customWidth="1"/>
    <col min="3" max="3" width="47.85546875" style="8" bestFit="1" customWidth="1"/>
    <col min="4" max="4" width="18.28515625" style="8" bestFit="1" customWidth="1"/>
    <col min="5" max="5" width="16.85546875" style="8" bestFit="1" customWidth="1"/>
    <col min="6" max="6" width="11.28515625" style="8" bestFit="1" customWidth="1"/>
    <col min="7" max="7" width="9.7109375" style="8" bestFit="1" customWidth="1"/>
    <col min="8" max="8" width="15" style="8" bestFit="1" customWidth="1"/>
    <col min="9" max="9" width="13.5703125" style="8" bestFit="1" customWidth="1"/>
    <col min="10" max="10" width="4.5703125" style="8" bestFit="1" customWidth="1"/>
    <col min="11" max="16384" width="9.140625" style="8"/>
  </cols>
  <sheetData>
    <row r="1" spans="1:10" ht="30" customHeight="1" x14ac:dyDescent="0.25">
      <c r="A1" s="148" t="s">
        <v>4744</v>
      </c>
      <c r="B1" s="148"/>
      <c r="C1" s="148"/>
      <c r="D1" s="148"/>
      <c r="E1" s="148"/>
      <c r="F1" s="148"/>
      <c r="G1" s="148"/>
      <c r="H1" s="148"/>
      <c r="I1" s="148"/>
      <c r="J1" s="148"/>
    </row>
    <row r="2" spans="1:10" x14ac:dyDescent="0.25">
      <c r="A2" s="17" t="s">
        <v>0</v>
      </c>
      <c r="B2" s="17" t="s">
        <v>1</v>
      </c>
      <c r="C2" s="17" t="s">
        <v>2</v>
      </c>
      <c r="D2" s="18" t="s">
        <v>3</v>
      </c>
      <c r="E2" s="18" t="s">
        <v>4</v>
      </c>
      <c r="F2" s="18" t="s">
        <v>5</v>
      </c>
      <c r="G2" s="18" t="s">
        <v>6</v>
      </c>
      <c r="H2" s="18" t="s">
        <v>7</v>
      </c>
      <c r="I2" s="18" t="s">
        <v>8</v>
      </c>
      <c r="J2" s="18" t="s">
        <v>9</v>
      </c>
    </row>
    <row r="3" spans="1:10" x14ac:dyDescent="0.25">
      <c r="A3" s="147" t="s">
        <v>10</v>
      </c>
      <c r="B3" s="147"/>
      <c r="C3" s="147"/>
      <c r="D3" s="147"/>
      <c r="E3" s="147"/>
      <c r="F3" s="147"/>
      <c r="G3" s="147"/>
      <c r="H3" s="147"/>
      <c r="I3" s="147"/>
      <c r="J3" s="147"/>
    </row>
    <row r="4" spans="1:10" x14ac:dyDescent="0.25">
      <c r="A4" s="2" t="s">
        <v>11</v>
      </c>
      <c r="B4" s="3" t="s">
        <v>12</v>
      </c>
      <c r="C4" s="9" t="s">
        <v>13</v>
      </c>
      <c r="D4" s="5"/>
      <c r="E4" s="5" t="s">
        <v>14</v>
      </c>
      <c r="F4" s="5">
        <v>64</v>
      </c>
      <c r="G4" s="11">
        <v>116852</v>
      </c>
      <c r="H4" s="6">
        <v>31.096</v>
      </c>
      <c r="I4" s="5">
        <v>19</v>
      </c>
      <c r="J4" s="7">
        <v>2020</v>
      </c>
    </row>
    <row r="5" spans="1:10" x14ac:dyDescent="0.25">
      <c r="A5" s="2" t="s">
        <v>15</v>
      </c>
      <c r="B5" s="3" t="s">
        <v>16</v>
      </c>
      <c r="C5" s="9" t="s">
        <v>17</v>
      </c>
      <c r="D5" s="7"/>
      <c r="E5" s="5" t="s">
        <v>18</v>
      </c>
      <c r="F5" s="5" t="s">
        <v>19</v>
      </c>
      <c r="G5" s="11">
        <v>5652</v>
      </c>
      <c r="H5" s="11">
        <v>143724.11799999999</v>
      </c>
      <c r="I5" s="7">
        <v>37</v>
      </c>
      <c r="J5" s="7">
        <v>2019</v>
      </c>
    </row>
    <row r="6" spans="1:10" x14ac:dyDescent="0.25">
      <c r="A6" s="2" t="s">
        <v>15</v>
      </c>
      <c r="B6" s="3" t="s">
        <v>16</v>
      </c>
      <c r="C6" s="9" t="s">
        <v>20</v>
      </c>
      <c r="D6" s="5" t="s">
        <v>21</v>
      </c>
      <c r="E6" s="5" t="s">
        <v>14</v>
      </c>
      <c r="F6" s="5">
        <v>150</v>
      </c>
      <c r="G6" s="6">
        <v>6323</v>
      </c>
      <c r="H6" s="6">
        <v>14442.683000000001</v>
      </c>
      <c r="I6" s="5">
        <v>38</v>
      </c>
      <c r="J6" s="7">
        <v>2012</v>
      </c>
    </row>
    <row r="7" spans="1:10" x14ac:dyDescent="0.25">
      <c r="A7" s="2" t="s">
        <v>15</v>
      </c>
      <c r="B7" s="3" t="s">
        <v>16</v>
      </c>
      <c r="C7" s="9" t="s">
        <v>22</v>
      </c>
      <c r="D7" s="5"/>
      <c r="E7" s="5" t="s">
        <v>14</v>
      </c>
      <c r="F7" s="5"/>
      <c r="G7" s="5"/>
      <c r="H7" s="5">
        <v>0</v>
      </c>
      <c r="I7" s="5">
        <v>38</v>
      </c>
      <c r="J7" s="7">
        <v>2012</v>
      </c>
    </row>
    <row r="8" spans="1:10" x14ac:dyDescent="0.25">
      <c r="A8" s="2" t="s">
        <v>23</v>
      </c>
      <c r="B8" s="3" t="s">
        <v>24</v>
      </c>
      <c r="C8" s="4" t="s">
        <v>25</v>
      </c>
      <c r="D8" s="5"/>
      <c r="E8" s="5" t="s">
        <v>14</v>
      </c>
      <c r="F8" s="5">
        <v>11</v>
      </c>
      <c r="G8" s="6">
        <v>998083</v>
      </c>
      <c r="H8" s="6">
        <v>1.43</v>
      </c>
      <c r="I8" s="5">
        <v>1</v>
      </c>
      <c r="J8" s="7">
        <v>2020</v>
      </c>
    </row>
    <row r="9" spans="1:10" x14ac:dyDescent="0.25">
      <c r="A9" s="147" t="s">
        <v>26</v>
      </c>
      <c r="B9" s="147"/>
      <c r="C9" s="147"/>
      <c r="D9" s="147"/>
      <c r="E9" s="147"/>
      <c r="F9" s="147"/>
      <c r="G9" s="147"/>
      <c r="H9" s="147"/>
      <c r="I9" s="147"/>
      <c r="J9" s="147"/>
    </row>
    <row r="10" spans="1:10" x14ac:dyDescent="0.25">
      <c r="A10" s="2" t="s">
        <v>27</v>
      </c>
      <c r="B10" s="3" t="s">
        <v>28</v>
      </c>
      <c r="C10" s="9" t="s">
        <v>29</v>
      </c>
      <c r="D10" s="10"/>
      <c r="E10" s="7" t="s">
        <v>14</v>
      </c>
      <c r="F10" s="7">
        <v>15000</v>
      </c>
      <c r="G10" s="12">
        <v>5180</v>
      </c>
      <c r="H10" s="12">
        <v>139181.86900000001</v>
      </c>
      <c r="I10" s="7">
        <v>537</v>
      </c>
      <c r="J10" s="7">
        <v>2019</v>
      </c>
    </row>
    <row r="11" spans="1:10" x14ac:dyDescent="0.25">
      <c r="A11" s="2" t="s">
        <v>27</v>
      </c>
      <c r="B11" s="3" t="s">
        <v>28</v>
      </c>
      <c r="C11" s="9" t="s">
        <v>30</v>
      </c>
      <c r="D11" s="10"/>
      <c r="E11" s="7" t="s">
        <v>14</v>
      </c>
      <c r="F11" s="7">
        <v>200</v>
      </c>
      <c r="G11" s="12">
        <v>6169</v>
      </c>
      <c r="H11" s="12">
        <v>6207.3220000000001</v>
      </c>
      <c r="I11" s="7">
        <v>539</v>
      </c>
      <c r="J11" s="7">
        <v>2018</v>
      </c>
    </row>
    <row r="12" spans="1:10" x14ac:dyDescent="0.25">
      <c r="A12" s="2" t="s">
        <v>31</v>
      </c>
      <c r="B12" s="15" t="s">
        <v>32</v>
      </c>
      <c r="C12" s="9" t="s">
        <v>33</v>
      </c>
      <c r="D12" s="7"/>
      <c r="E12" s="5" t="s">
        <v>18</v>
      </c>
      <c r="F12" s="5" t="s">
        <v>19</v>
      </c>
      <c r="G12" s="11">
        <v>282922</v>
      </c>
      <c r="H12" s="11">
        <v>133069.726</v>
      </c>
      <c r="I12" s="7">
        <v>46</v>
      </c>
      <c r="J12" s="7">
        <v>2020</v>
      </c>
    </row>
    <row r="13" spans="1:10" x14ac:dyDescent="0.25">
      <c r="A13" s="2" t="s">
        <v>34</v>
      </c>
      <c r="B13" s="3" t="s">
        <v>35</v>
      </c>
      <c r="C13" s="9" t="s">
        <v>36</v>
      </c>
      <c r="D13" s="7" t="s">
        <v>37</v>
      </c>
      <c r="E13" s="7" t="s">
        <v>38</v>
      </c>
      <c r="F13" s="7">
        <v>80.510000000000005</v>
      </c>
      <c r="G13" s="7">
        <v>47</v>
      </c>
      <c r="H13" s="12">
        <v>147124.152</v>
      </c>
      <c r="I13" s="12">
        <v>32626</v>
      </c>
      <c r="J13" s="7">
        <v>2020</v>
      </c>
    </row>
    <row r="14" spans="1:10" x14ac:dyDescent="0.25">
      <c r="A14" s="2" t="s">
        <v>34</v>
      </c>
      <c r="B14" s="3" t="s">
        <v>35</v>
      </c>
      <c r="C14" s="9" t="s">
        <v>39</v>
      </c>
      <c r="D14" s="10"/>
      <c r="E14" s="7" t="s">
        <v>38</v>
      </c>
      <c r="F14" s="7"/>
      <c r="G14" s="7"/>
      <c r="H14" s="7"/>
      <c r="I14" s="12">
        <v>32626</v>
      </c>
      <c r="J14" s="7">
        <v>2020</v>
      </c>
    </row>
    <row r="15" spans="1:10" x14ac:dyDescent="0.25">
      <c r="A15" s="2" t="s">
        <v>34</v>
      </c>
      <c r="B15" s="3" t="s">
        <v>35</v>
      </c>
      <c r="C15" s="9" t="s">
        <v>40</v>
      </c>
      <c r="D15" s="10"/>
      <c r="E15" s="7" t="s">
        <v>41</v>
      </c>
      <c r="F15" s="7"/>
      <c r="G15" s="7"/>
      <c r="H15" s="7"/>
      <c r="I15" s="12">
        <v>1317</v>
      </c>
      <c r="J15" s="7">
        <v>2020</v>
      </c>
    </row>
    <row r="16" spans="1:10" x14ac:dyDescent="0.25">
      <c r="A16" s="2" t="s">
        <v>34</v>
      </c>
      <c r="B16" s="3" t="s">
        <v>35</v>
      </c>
      <c r="C16" s="9" t="s">
        <v>42</v>
      </c>
      <c r="D16" s="7"/>
      <c r="E16" s="7" t="s">
        <v>14</v>
      </c>
      <c r="F16" s="7">
        <v>89.2</v>
      </c>
      <c r="G16" s="12">
        <v>571996</v>
      </c>
      <c r="H16" s="12">
        <v>132.37700000000001</v>
      </c>
      <c r="I16" s="7">
        <v>91</v>
      </c>
      <c r="J16" s="7">
        <v>2019</v>
      </c>
    </row>
    <row r="17" spans="1:10" x14ac:dyDescent="0.25">
      <c r="A17" s="2" t="s">
        <v>34</v>
      </c>
      <c r="B17" s="3" t="s">
        <v>35</v>
      </c>
      <c r="C17" s="9" t="s">
        <v>43</v>
      </c>
      <c r="D17" s="10"/>
      <c r="E17" s="7" t="s">
        <v>14</v>
      </c>
      <c r="F17" s="7">
        <v>17281</v>
      </c>
      <c r="G17" s="11">
        <v>10422</v>
      </c>
      <c r="H17" s="11">
        <v>143424.58799999999</v>
      </c>
      <c r="I17" s="7">
        <v>98</v>
      </c>
      <c r="J17" s="7">
        <v>2018</v>
      </c>
    </row>
    <row r="18" spans="1:10" x14ac:dyDescent="0.25">
      <c r="A18" s="2" t="s">
        <v>44</v>
      </c>
      <c r="B18" s="3" t="s">
        <v>45</v>
      </c>
      <c r="C18" s="9" t="s">
        <v>46</v>
      </c>
      <c r="D18" s="7" t="s">
        <v>47</v>
      </c>
      <c r="E18" s="7" t="s">
        <v>14</v>
      </c>
      <c r="F18" s="7">
        <v>39</v>
      </c>
      <c r="G18" s="11">
        <v>6880</v>
      </c>
      <c r="H18" s="11">
        <v>1033.864</v>
      </c>
      <c r="I18" s="12">
        <v>1012</v>
      </c>
      <c r="J18" s="7">
        <v>2020</v>
      </c>
    </row>
    <row r="19" spans="1:10" x14ac:dyDescent="0.25">
      <c r="A19" s="2" t="s">
        <v>44</v>
      </c>
      <c r="B19" s="3" t="s">
        <v>45</v>
      </c>
      <c r="C19" s="9" t="s">
        <v>48</v>
      </c>
      <c r="D19" s="10"/>
      <c r="E19" s="7" t="s">
        <v>14</v>
      </c>
      <c r="F19" s="7"/>
      <c r="G19" s="7"/>
      <c r="H19" s="7"/>
      <c r="I19" s="12">
        <v>1012</v>
      </c>
      <c r="J19" s="7">
        <v>2020</v>
      </c>
    </row>
    <row r="20" spans="1:10" x14ac:dyDescent="0.25">
      <c r="A20" s="2" t="s">
        <v>49</v>
      </c>
      <c r="B20" s="3" t="s">
        <v>50</v>
      </c>
      <c r="C20" s="9" t="s">
        <v>51</v>
      </c>
      <c r="D20" s="7" t="s">
        <v>47</v>
      </c>
      <c r="E20" s="7" t="s">
        <v>14</v>
      </c>
      <c r="F20" s="7">
        <v>45</v>
      </c>
      <c r="G20" s="12">
        <v>5541</v>
      </c>
      <c r="H20" s="11">
        <v>41024.07</v>
      </c>
      <c r="I20" s="7">
        <v>284</v>
      </c>
      <c r="J20" s="7">
        <v>2019</v>
      </c>
    </row>
    <row r="21" spans="1:10" x14ac:dyDescent="0.25">
      <c r="A21" s="2" t="s">
        <v>49</v>
      </c>
      <c r="B21" s="3" t="s">
        <v>50</v>
      </c>
      <c r="C21" s="9" t="s">
        <v>52</v>
      </c>
      <c r="D21" s="10"/>
      <c r="E21" s="7" t="s">
        <v>14</v>
      </c>
      <c r="F21" s="7"/>
      <c r="G21" s="7"/>
      <c r="H21" s="7"/>
      <c r="I21" s="7">
        <v>284</v>
      </c>
      <c r="J21" s="7">
        <v>2019</v>
      </c>
    </row>
    <row r="22" spans="1:10" x14ac:dyDescent="0.25">
      <c r="A22" s="2" t="s">
        <v>49</v>
      </c>
      <c r="B22" s="3" t="s">
        <v>50</v>
      </c>
      <c r="C22" s="9" t="s">
        <v>53</v>
      </c>
      <c r="D22" s="10"/>
      <c r="E22" s="7" t="s">
        <v>14</v>
      </c>
      <c r="F22" s="5" t="s">
        <v>19</v>
      </c>
      <c r="G22" s="11">
        <v>5311</v>
      </c>
      <c r="H22" s="11">
        <v>152438.93</v>
      </c>
      <c r="I22" s="7">
        <v>283</v>
      </c>
      <c r="J22" s="7">
        <v>2019</v>
      </c>
    </row>
    <row r="23" spans="1:10" ht="24.75" x14ac:dyDescent="0.25">
      <c r="A23" s="2" t="s">
        <v>54</v>
      </c>
      <c r="B23" s="3" t="s">
        <v>55</v>
      </c>
      <c r="C23" s="19" t="s">
        <v>56</v>
      </c>
      <c r="D23" s="10"/>
      <c r="E23" s="5" t="s">
        <v>18</v>
      </c>
      <c r="F23" s="5" t="s">
        <v>19</v>
      </c>
      <c r="G23" s="20">
        <v>177</v>
      </c>
      <c r="H23" s="11">
        <v>149571.14000000001</v>
      </c>
      <c r="I23" s="7">
        <v>185</v>
      </c>
      <c r="J23" s="7">
        <v>2020</v>
      </c>
    </row>
    <row r="24" spans="1:10" x14ac:dyDescent="0.25">
      <c r="A24" s="2" t="s">
        <v>54</v>
      </c>
      <c r="B24" s="3" t="s">
        <v>55</v>
      </c>
      <c r="C24" s="9" t="s">
        <v>57</v>
      </c>
      <c r="D24" s="7" t="s">
        <v>47</v>
      </c>
      <c r="E24" s="7" t="s">
        <v>14</v>
      </c>
      <c r="F24" s="7">
        <v>61</v>
      </c>
      <c r="G24" s="11">
        <v>7873</v>
      </c>
      <c r="H24" s="11">
        <v>29518.589</v>
      </c>
      <c r="I24" s="7">
        <v>113</v>
      </c>
      <c r="J24" s="7">
        <v>2017</v>
      </c>
    </row>
    <row r="25" spans="1:10" x14ac:dyDescent="0.25">
      <c r="A25" s="2" t="s">
        <v>54</v>
      </c>
      <c r="B25" s="3" t="s">
        <v>55</v>
      </c>
      <c r="C25" s="9" t="s">
        <v>58</v>
      </c>
      <c r="D25" s="10"/>
      <c r="E25" s="7" t="s">
        <v>14</v>
      </c>
      <c r="F25" s="7"/>
      <c r="G25" s="7"/>
      <c r="H25" s="7"/>
      <c r="I25" s="7">
        <v>113</v>
      </c>
      <c r="J25" s="7">
        <v>2017</v>
      </c>
    </row>
    <row r="26" spans="1:10" x14ac:dyDescent="0.25">
      <c r="A26" s="2" t="s">
        <v>59</v>
      </c>
      <c r="B26" s="3" t="s">
        <v>60</v>
      </c>
      <c r="C26" s="9" t="s">
        <v>61</v>
      </c>
      <c r="D26" s="10"/>
      <c r="E26" s="7" t="s">
        <v>14</v>
      </c>
      <c r="F26" s="7">
        <v>35.6</v>
      </c>
      <c r="G26" s="11">
        <v>321256</v>
      </c>
      <c r="H26" s="11">
        <v>64.64</v>
      </c>
      <c r="I26" s="7">
        <v>53</v>
      </c>
      <c r="J26" s="7">
        <v>2019</v>
      </c>
    </row>
    <row r="27" spans="1:10" x14ac:dyDescent="0.25">
      <c r="A27" s="2" t="s">
        <v>59</v>
      </c>
      <c r="B27" s="3" t="s">
        <v>60</v>
      </c>
      <c r="C27" s="9" t="s">
        <v>62</v>
      </c>
      <c r="D27" s="10"/>
      <c r="E27" s="5" t="s">
        <v>18</v>
      </c>
      <c r="F27" s="5" t="s">
        <v>19</v>
      </c>
      <c r="G27" s="6">
        <v>142551</v>
      </c>
      <c r="H27" s="11">
        <v>139676.04800000001</v>
      </c>
      <c r="I27" s="7">
        <v>76</v>
      </c>
      <c r="J27" s="7">
        <v>2019</v>
      </c>
    </row>
    <row r="28" spans="1:10" x14ac:dyDescent="0.25">
      <c r="A28" s="2" t="s">
        <v>63</v>
      </c>
      <c r="B28" s="3" t="s">
        <v>64</v>
      </c>
      <c r="C28" s="9" t="s">
        <v>65</v>
      </c>
      <c r="D28" s="7" t="s">
        <v>47</v>
      </c>
      <c r="E28" s="7" t="s">
        <v>14</v>
      </c>
      <c r="F28" s="7">
        <v>27.44</v>
      </c>
      <c r="G28" s="11">
        <v>14230</v>
      </c>
      <c r="H28" s="11">
        <v>31506.800999999999</v>
      </c>
      <c r="I28" s="7">
        <v>133</v>
      </c>
      <c r="J28" s="7">
        <v>2018</v>
      </c>
    </row>
    <row r="29" spans="1:10" x14ac:dyDescent="0.25">
      <c r="A29" s="2" t="s">
        <v>63</v>
      </c>
      <c r="B29" s="3" t="s">
        <v>64</v>
      </c>
      <c r="C29" s="9" t="s">
        <v>66</v>
      </c>
      <c r="D29" s="10"/>
      <c r="E29" s="7" t="s">
        <v>14</v>
      </c>
      <c r="F29" s="7"/>
      <c r="G29" s="7"/>
      <c r="H29" s="7"/>
      <c r="I29" s="7">
        <v>133</v>
      </c>
      <c r="J29" s="7">
        <v>2018</v>
      </c>
    </row>
    <row r="30" spans="1:10" x14ac:dyDescent="0.25">
      <c r="A30" s="2" t="s">
        <v>67</v>
      </c>
      <c r="B30" s="3" t="s">
        <v>68</v>
      </c>
      <c r="C30" s="9" t="s">
        <v>69</v>
      </c>
      <c r="D30" s="10"/>
      <c r="E30" s="5" t="s">
        <v>18</v>
      </c>
      <c r="F30" s="5" t="s">
        <v>19</v>
      </c>
      <c r="G30" s="21">
        <v>2213</v>
      </c>
      <c r="H30" s="11">
        <v>154349.45499999999</v>
      </c>
      <c r="I30" s="13">
        <v>89</v>
      </c>
      <c r="J30" s="13">
        <v>2019</v>
      </c>
    </row>
    <row r="31" spans="1:10" x14ac:dyDescent="0.25">
      <c r="A31" s="2" t="s">
        <v>67</v>
      </c>
      <c r="B31" s="3" t="s">
        <v>68</v>
      </c>
      <c r="C31" s="9" t="s">
        <v>70</v>
      </c>
      <c r="D31" s="13" t="s">
        <v>37</v>
      </c>
      <c r="E31" s="13" t="s">
        <v>14</v>
      </c>
      <c r="F31" s="13">
        <v>200</v>
      </c>
      <c r="G31" s="11">
        <v>3893</v>
      </c>
      <c r="H31" s="11">
        <v>2616.7779999999998</v>
      </c>
      <c r="I31" s="13">
        <v>90</v>
      </c>
      <c r="J31" s="13">
        <v>2013</v>
      </c>
    </row>
    <row r="32" spans="1:10" x14ac:dyDescent="0.25">
      <c r="A32" s="2" t="s">
        <v>67</v>
      </c>
      <c r="B32" s="3" t="s">
        <v>68</v>
      </c>
      <c r="C32" s="9" t="s">
        <v>71</v>
      </c>
      <c r="D32" s="10"/>
      <c r="E32" s="13" t="s">
        <v>14</v>
      </c>
      <c r="F32" s="13"/>
      <c r="G32" s="13"/>
      <c r="H32" s="13"/>
      <c r="I32" s="13">
        <v>90</v>
      </c>
      <c r="J32" s="13">
        <v>2013</v>
      </c>
    </row>
    <row r="33" spans="1:10" x14ac:dyDescent="0.25">
      <c r="A33" s="2" t="s">
        <v>72</v>
      </c>
      <c r="B33" s="3" t="s">
        <v>73</v>
      </c>
      <c r="C33" s="9" t="s">
        <v>74</v>
      </c>
      <c r="D33" s="7" t="s">
        <v>47</v>
      </c>
      <c r="E33" s="7" t="s">
        <v>14</v>
      </c>
      <c r="F33" s="7">
        <v>100</v>
      </c>
      <c r="G33" s="11">
        <v>1115</v>
      </c>
      <c r="H33" s="11">
        <v>54232.830999999998</v>
      </c>
      <c r="I33" s="7">
        <v>198</v>
      </c>
      <c r="J33" s="7">
        <v>2020</v>
      </c>
    </row>
    <row r="34" spans="1:10" x14ac:dyDescent="0.25">
      <c r="A34" s="2" t="s">
        <v>72</v>
      </c>
      <c r="B34" s="3" t="s">
        <v>73</v>
      </c>
      <c r="C34" s="9" t="s">
        <v>75</v>
      </c>
      <c r="D34" s="7" t="s">
        <v>76</v>
      </c>
      <c r="E34" s="7" t="s">
        <v>14</v>
      </c>
      <c r="F34" s="7"/>
      <c r="G34" s="7"/>
      <c r="H34" s="7"/>
      <c r="I34" s="7">
        <v>198</v>
      </c>
      <c r="J34" s="7">
        <v>2020</v>
      </c>
    </row>
    <row r="35" spans="1:10" x14ac:dyDescent="0.25">
      <c r="A35" s="2" t="s">
        <v>77</v>
      </c>
      <c r="B35" s="22" t="s">
        <v>78</v>
      </c>
      <c r="C35" s="9" t="s">
        <v>79</v>
      </c>
      <c r="D35" s="7"/>
      <c r="E35" s="5" t="s">
        <v>18</v>
      </c>
      <c r="F35" s="5" t="s">
        <v>19</v>
      </c>
      <c r="G35" s="11">
        <v>249399</v>
      </c>
      <c r="H35" s="11">
        <v>142074.30799999999</v>
      </c>
      <c r="I35" s="7">
        <v>55</v>
      </c>
      <c r="J35" s="7">
        <v>2020</v>
      </c>
    </row>
    <row r="36" spans="1:10" x14ac:dyDescent="0.25">
      <c r="A36" s="2" t="s">
        <v>80</v>
      </c>
      <c r="B36" s="3" t="s">
        <v>81</v>
      </c>
      <c r="C36" s="9" t="s">
        <v>82</v>
      </c>
      <c r="D36" s="7" t="s">
        <v>47</v>
      </c>
      <c r="E36" s="7" t="s">
        <v>14</v>
      </c>
      <c r="F36" s="7">
        <v>34.65</v>
      </c>
      <c r="G36" s="11">
        <v>7472</v>
      </c>
      <c r="H36" s="11">
        <v>14018.6</v>
      </c>
      <c r="I36" s="7">
        <v>242</v>
      </c>
      <c r="J36" s="7">
        <v>2019</v>
      </c>
    </row>
    <row r="37" spans="1:10" x14ac:dyDescent="0.25">
      <c r="A37" s="2" t="s">
        <v>80</v>
      </c>
      <c r="B37" s="3" t="s">
        <v>81</v>
      </c>
      <c r="C37" s="9" t="s">
        <v>83</v>
      </c>
      <c r="D37" s="10"/>
      <c r="E37" s="7" t="s">
        <v>14</v>
      </c>
      <c r="F37" s="7"/>
      <c r="G37" s="7"/>
      <c r="H37" s="7"/>
      <c r="I37" s="7">
        <v>242</v>
      </c>
      <c r="J37" s="7">
        <v>2019</v>
      </c>
    </row>
    <row r="38" spans="1:10" x14ac:dyDescent="0.25">
      <c r="A38" s="2" t="s">
        <v>84</v>
      </c>
      <c r="B38" s="3" t="s">
        <v>85</v>
      </c>
      <c r="C38" s="9" t="s">
        <v>86</v>
      </c>
      <c r="D38" s="7" t="s">
        <v>37</v>
      </c>
      <c r="E38" s="7" t="s">
        <v>14</v>
      </c>
      <c r="F38" s="7">
        <v>82</v>
      </c>
      <c r="G38" s="12">
        <v>16711</v>
      </c>
      <c r="H38" s="11">
        <v>904.03099999999995</v>
      </c>
      <c r="I38" s="7">
        <v>24</v>
      </c>
      <c r="J38" s="7">
        <v>2013</v>
      </c>
    </row>
    <row r="39" spans="1:10" x14ac:dyDescent="0.25">
      <c r="A39" s="2" t="s">
        <v>84</v>
      </c>
      <c r="B39" s="3" t="s">
        <v>85</v>
      </c>
      <c r="C39" s="9" t="s">
        <v>87</v>
      </c>
      <c r="D39" s="10"/>
      <c r="E39" s="7" t="s">
        <v>14</v>
      </c>
      <c r="F39" s="7"/>
      <c r="G39" s="7"/>
      <c r="H39" s="7"/>
      <c r="I39" s="7">
        <v>24</v>
      </c>
      <c r="J39" s="7">
        <v>2013</v>
      </c>
    </row>
    <row r="40" spans="1:10" x14ac:dyDescent="0.25">
      <c r="A40" s="147" t="s">
        <v>88</v>
      </c>
      <c r="B40" s="147"/>
      <c r="C40" s="147"/>
      <c r="D40" s="147"/>
      <c r="E40" s="147"/>
      <c r="F40" s="147"/>
      <c r="G40" s="147"/>
      <c r="H40" s="147"/>
      <c r="I40" s="147"/>
      <c r="J40" s="147"/>
    </row>
    <row r="41" spans="1:10" x14ac:dyDescent="0.25">
      <c r="A41" s="2" t="s">
        <v>89</v>
      </c>
      <c r="B41" s="23" t="s">
        <v>90</v>
      </c>
      <c r="C41" s="9" t="s">
        <v>91</v>
      </c>
      <c r="D41" s="5"/>
      <c r="E41" s="5" t="s">
        <v>18</v>
      </c>
      <c r="F41" s="5" t="s">
        <v>19</v>
      </c>
      <c r="G41" s="11">
        <v>6843</v>
      </c>
      <c r="H41" s="11">
        <v>145935.114</v>
      </c>
      <c r="I41" s="5">
        <v>240</v>
      </c>
      <c r="J41" s="5">
        <v>2018</v>
      </c>
    </row>
    <row r="42" spans="1:10" x14ac:dyDescent="0.25">
      <c r="A42" s="2" t="s">
        <v>89</v>
      </c>
      <c r="B42" s="23" t="s">
        <v>90</v>
      </c>
      <c r="C42" s="9" t="s">
        <v>92</v>
      </c>
      <c r="D42" s="13" t="s">
        <v>47</v>
      </c>
      <c r="E42" s="13" t="s">
        <v>14</v>
      </c>
      <c r="F42" s="13">
        <v>110</v>
      </c>
      <c r="G42" s="11">
        <v>6771</v>
      </c>
      <c r="H42" s="11">
        <v>38751.464999999997</v>
      </c>
      <c r="I42" s="13">
        <v>245</v>
      </c>
      <c r="J42" s="13">
        <v>2017</v>
      </c>
    </row>
    <row r="43" spans="1:10" x14ac:dyDescent="0.25">
      <c r="A43" s="2" t="s">
        <v>89</v>
      </c>
      <c r="B43" s="23" t="s">
        <v>90</v>
      </c>
      <c r="C43" s="9" t="s">
        <v>93</v>
      </c>
      <c r="D43" s="10"/>
      <c r="E43" s="13" t="s">
        <v>14</v>
      </c>
      <c r="F43" s="13"/>
      <c r="G43" s="13"/>
      <c r="H43" s="13"/>
      <c r="I43" s="13">
        <v>245</v>
      </c>
      <c r="J43" s="13">
        <v>2017</v>
      </c>
    </row>
    <row r="44" spans="1:10" x14ac:dyDescent="0.25">
      <c r="A44" s="2" t="s">
        <v>94</v>
      </c>
      <c r="B44" s="23" t="s">
        <v>95</v>
      </c>
      <c r="C44" s="9" t="s">
        <v>96</v>
      </c>
      <c r="D44" s="10"/>
      <c r="E44" s="13" t="s">
        <v>14</v>
      </c>
      <c r="F44" s="13">
        <v>80</v>
      </c>
      <c r="G44" s="16">
        <v>55496</v>
      </c>
      <c r="H44" s="16">
        <v>9763.9009999999998</v>
      </c>
      <c r="I44" s="13">
        <v>23</v>
      </c>
      <c r="J44" s="13">
        <v>2019</v>
      </c>
    </row>
    <row r="45" spans="1:10" x14ac:dyDescent="0.25">
      <c r="A45" s="14" t="s">
        <v>97</v>
      </c>
      <c r="B45" s="15" t="s">
        <v>98</v>
      </c>
      <c r="C45" s="9" t="s">
        <v>99</v>
      </c>
      <c r="D45" s="5"/>
      <c r="E45" s="5" t="s">
        <v>18</v>
      </c>
      <c r="F45" s="5" t="s">
        <v>19</v>
      </c>
      <c r="G45" s="11">
        <v>23601</v>
      </c>
      <c r="H45" s="11">
        <v>71276.975000000006</v>
      </c>
      <c r="I45" s="5">
        <v>46</v>
      </c>
      <c r="J45" s="5">
        <v>2019</v>
      </c>
    </row>
    <row r="46" spans="1:10" x14ac:dyDescent="0.25">
      <c r="A46" s="14" t="s">
        <v>97</v>
      </c>
      <c r="B46" s="15" t="s">
        <v>98</v>
      </c>
      <c r="C46" s="9" t="s">
        <v>100</v>
      </c>
      <c r="D46" s="5" t="s">
        <v>47</v>
      </c>
      <c r="E46" s="5" t="s">
        <v>14</v>
      </c>
      <c r="F46" s="5">
        <v>101</v>
      </c>
      <c r="G46" s="11">
        <v>23819</v>
      </c>
      <c r="H46" s="11">
        <v>15940.661</v>
      </c>
      <c r="I46" s="5">
        <v>47</v>
      </c>
      <c r="J46" s="5">
        <v>2014</v>
      </c>
    </row>
    <row r="47" spans="1:10" x14ac:dyDescent="0.25">
      <c r="A47" s="14" t="s">
        <v>97</v>
      </c>
      <c r="B47" s="15" t="s">
        <v>98</v>
      </c>
      <c r="C47" s="9" t="s">
        <v>101</v>
      </c>
      <c r="D47" s="5"/>
      <c r="E47" s="5" t="s">
        <v>14</v>
      </c>
      <c r="F47" s="5"/>
      <c r="G47" s="5"/>
      <c r="H47" s="5"/>
      <c r="I47" s="5">
        <v>47</v>
      </c>
      <c r="J47" s="5">
        <v>2014</v>
      </c>
    </row>
    <row r="48" spans="1:10" x14ac:dyDescent="0.25">
      <c r="A48" s="147" t="s">
        <v>102</v>
      </c>
      <c r="B48" s="147"/>
      <c r="C48" s="147"/>
      <c r="D48" s="147"/>
      <c r="E48" s="147"/>
      <c r="F48" s="147"/>
      <c r="G48" s="147"/>
      <c r="H48" s="147"/>
      <c r="I48" s="147"/>
      <c r="J48" s="147"/>
    </row>
    <row r="49" spans="1:10" x14ac:dyDescent="0.25">
      <c r="A49" s="2" t="s">
        <v>103</v>
      </c>
      <c r="B49" s="3" t="s">
        <v>104</v>
      </c>
      <c r="C49" s="9" t="s">
        <v>105</v>
      </c>
      <c r="D49" s="10"/>
      <c r="E49" s="13" t="s">
        <v>14</v>
      </c>
      <c r="F49" s="13">
        <v>42.5</v>
      </c>
      <c r="G49" s="11">
        <v>1213610</v>
      </c>
      <c r="H49" s="11">
        <v>26.707000000000001</v>
      </c>
      <c r="I49" s="13">
        <v>25</v>
      </c>
      <c r="J49" s="13">
        <v>2019</v>
      </c>
    </row>
    <row r="50" spans="1:10" x14ac:dyDescent="0.25">
      <c r="A50" s="2" t="s">
        <v>106</v>
      </c>
      <c r="B50" s="3" t="s">
        <v>107</v>
      </c>
      <c r="C50" s="9" t="s">
        <v>108</v>
      </c>
      <c r="D50" s="10"/>
      <c r="E50" s="13" t="s">
        <v>14</v>
      </c>
      <c r="F50" s="13">
        <v>60</v>
      </c>
      <c r="G50" s="11">
        <v>421444</v>
      </c>
      <c r="H50" s="11">
        <v>20.082000000000001</v>
      </c>
      <c r="I50" s="13">
        <v>8</v>
      </c>
      <c r="J50" s="13">
        <v>2015</v>
      </c>
    </row>
    <row r="51" spans="1:10" x14ac:dyDescent="0.25">
      <c r="A51" s="2" t="s">
        <v>109</v>
      </c>
      <c r="B51" s="3" t="s">
        <v>110</v>
      </c>
      <c r="C51" s="9" t="s">
        <v>111</v>
      </c>
      <c r="D51" s="10"/>
      <c r="E51" s="13" t="s">
        <v>14</v>
      </c>
      <c r="F51" s="13">
        <v>39</v>
      </c>
      <c r="G51" s="11">
        <v>25931</v>
      </c>
      <c r="H51" s="11">
        <v>3009.0369999999998</v>
      </c>
      <c r="I51" s="13">
        <v>141</v>
      </c>
      <c r="J51" s="13">
        <v>2020</v>
      </c>
    </row>
    <row r="52" spans="1:10" x14ac:dyDescent="0.25">
      <c r="A52" s="2" t="s">
        <v>109</v>
      </c>
      <c r="B52" s="3" t="s">
        <v>110</v>
      </c>
      <c r="C52" s="9" t="s">
        <v>112</v>
      </c>
      <c r="D52" s="10"/>
      <c r="E52" s="13" t="s">
        <v>14</v>
      </c>
      <c r="F52" s="13">
        <v>33</v>
      </c>
      <c r="G52" s="11">
        <v>51177</v>
      </c>
      <c r="H52" s="11">
        <v>1361.5070000000001</v>
      </c>
      <c r="I52" s="13">
        <v>77</v>
      </c>
      <c r="J52" s="13">
        <v>2020</v>
      </c>
    </row>
    <row r="53" spans="1:10" x14ac:dyDescent="0.25">
      <c r="A53" s="2" t="s">
        <v>109</v>
      </c>
      <c r="B53" s="3" t="s">
        <v>110</v>
      </c>
      <c r="C53" s="9" t="s">
        <v>113</v>
      </c>
      <c r="D53" s="13" t="s">
        <v>37</v>
      </c>
      <c r="E53" s="13" t="s">
        <v>14</v>
      </c>
      <c r="F53" s="13">
        <v>117</v>
      </c>
      <c r="G53" s="11">
        <v>5905</v>
      </c>
      <c r="H53" s="11">
        <v>31183.418000000001</v>
      </c>
      <c r="I53" s="13">
        <v>197</v>
      </c>
      <c r="J53" s="13">
        <v>2019</v>
      </c>
    </row>
    <row r="54" spans="1:10" x14ac:dyDescent="0.25">
      <c r="A54" s="2" t="s">
        <v>109</v>
      </c>
      <c r="B54" s="3" t="s">
        <v>110</v>
      </c>
      <c r="C54" s="9" t="s">
        <v>114</v>
      </c>
      <c r="D54" s="10"/>
      <c r="E54" s="13" t="s">
        <v>14</v>
      </c>
      <c r="F54" s="13"/>
      <c r="G54" s="13"/>
      <c r="H54" s="13"/>
      <c r="I54" s="13">
        <v>197</v>
      </c>
      <c r="J54" s="13">
        <v>2019</v>
      </c>
    </row>
    <row r="55" spans="1:10" x14ac:dyDescent="0.25">
      <c r="A55" s="2" t="s">
        <v>109</v>
      </c>
      <c r="B55" s="3" t="s">
        <v>110</v>
      </c>
      <c r="C55" s="9" t="s">
        <v>115</v>
      </c>
      <c r="D55" s="7"/>
      <c r="E55" s="5" t="s">
        <v>18</v>
      </c>
      <c r="F55" s="5" t="s">
        <v>19</v>
      </c>
      <c r="G55" s="11">
        <v>6972</v>
      </c>
      <c r="H55" s="11">
        <v>107969.76300000001</v>
      </c>
      <c r="I55" s="5">
        <v>158</v>
      </c>
      <c r="J55" s="13">
        <v>2019</v>
      </c>
    </row>
    <row r="56" spans="1:10" x14ac:dyDescent="0.25">
      <c r="A56" s="2" t="s">
        <v>116</v>
      </c>
      <c r="B56" s="3" t="s">
        <v>117</v>
      </c>
      <c r="C56" s="9" t="s">
        <v>118</v>
      </c>
      <c r="D56" s="10"/>
      <c r="E56" s="5" t="s">
        <v>18</v>
      </c>
      <c r="F56" s="5" t="s">
        <v>19</v>
      </c>
      <c r="G56" s="11">
        <v>801690</v>
      </c>
      <c r="H56" s="16">
        <v>88062.145999999993</v>
      </c>
      <c r="I56" s="13">
        <v>31</v>
      </c>
      <c r="J56" s="13">
        <v>2020</v>
      </c>
    </row>
    <row r="57" spans="1:10" x14ac:dyDescent="0.25">
      <c r="A57" s="2" t="s">
        <v>119</v>
      </c>
      <c r="B57" s="3" t="s">
        <v>120</v>
      </c>
      <c r="C57" s="9" t="s">
        <v>121</v>
      </c>
      <c r="D57" s="13" t="s">
        <v>47</v>
      </c>
      <c r="E57" s="13" t="s">
        <v>38</v>
      </c>
      <c r="F57" s="13">
        <v>51.16</v>
      </c>
      <c r="G57" s="13">
        <v>106</v>
      </c>
      <c r="H57" s="11">
        <v>110314.666</v>
      </c>
      <c r="I57" s="16">
        <v>6316</v>
      </c>
      <c r="J57" s="13">
        <v>2020</v>
      </c>
    </row>
    <row r="58" spans="1:10" x14ac:dyDescent="0.25">
      <c r="A58" s="2" t="s">
        <v>119</v>
      </c>
      <c r="B58" s="3" t="s">
        <v>120</v>
      </c>
      <c r="C58" s="9" t="s">
        <v>122</v>
      </c>
      <c r="D58" s="10"/>
      <c r="E58" s="13" t="s">
        <v>38</v>
      </c>
      <c r="F58" s="13"/>
      <c r="G58" s="13"/>
      <c r="H58" s="13"/>
      <c r="I58" s="16">
        <v>6316</v>
      </c>
      <c r="J58" s="13">
        <v>2020</v>
      </c>
    </row>
    <row r="59" spans="1:10" x14ac:dyDescent="0.25">
      <c r="A59" s="2" t="s">
        <v>119</v>
      </c>
      <c r="B59" s="3" t="s">
        <v>120</v>
      </c>
      <c r="C59" s="9" t="s">
        <v>123</v>
      </c>
      <c r="D59" s="10"/>
      <c r="E59" s="13" t="s">
        <v>14</v>
      </c>
      <c r="F59" s="13">
        <v>51.16</v>
      </c>
      <c r="G59" s="11">
        <v>10996</v>
      </c>
      <c r="H59" s="11">
        <v>275.58199999999999</v>
      </c>
      <c r="I59" s="13">
        <v>276</v>
      </c>
      <c r="J59" s="13">
        <v>2020</v>
      </c>
    </row>
    <row r="60" spans="1:10" x14ac:dyDescent="0.25">
      <c r="A60" s="2" t="s">
        <v>124</v>
      </c>
      <c r="B60" s="3" t="s">
        <v>125</v>
      </c>
      <c r="C60" s="9" t="s">
        <v>126</v>
      </c>
      <c r="D60" s="10"/>
      <c r="E60" s="5" t="s">
        <v>18</v>
      </c>
      <c r="F60" s="5" t="s">
        <v>19</v>
      </c>
      <c r="G60" s="11">
        <v>141314</v>
      </c>
      <c r="H60" s="11">
        <v>99560.599000000002</v>
      </c>
      <c r="I60" s="13">
        <v>71</v>
      </c>
      <c r="J60" s="13">
        <v>2019</v>
      </c>
    </row>
    <row r="61" spans="1:10" x14ac:dyDescent="0.25">
      <c r="A61" s="2" t="s">
        <v>127</v>
      </c>
      <c r="B61" s="3" t="s">
        <v>128</v>
      </c>
      <c r="C61" s="9" t="s">
        <v>129</v>
      </c>
      <c r="D61" s="10"/>
      <c r="E61" s="5" t="s">
        <v>18</v>
      </c>
      <c r="F61" s="5" t="s">
        <v>19</v>
      </c>
      <c r="G61" s="11">
        <v>143722</v>
      </c>
      <c r="H61" s="11">
        <v>104003.72</v>
      </c>
      <c r="I61" s="13">
        <v>92</v>
      </c>
      <c r="J61" s="13">
        <v>2020</v>
      </c>
    </row>
    <row r="62" spans="1:10" x14ac:dyDescent="0.25">
      <c r="A62" s="2" t="s">
        <v>130</v>
      </c>
      <c r="B62" s="3" t="s">
        <v>131</v>
      </c>
      <c r="C62" s="9" t="s">
        <v>132</v>
      </c>
      <c r="D62" s="13" t="s">
        <v>21</v>
      </c>
      <c r="E62" s="13" t="s">
        <v>38</v>
      </c>
      <c r="F62" s="13">
        <v>63.7</v>
      </c>
      <c r="G62" s="13">
        <v>362</v>
      </c>
      <c r="H62" s="11">
        <v>108430.13499999999</v>
      </c>
      <c r="I62" s="16">
        <v>9729</v>
      </c>
      <c r="J62" s="13">
        <v>2020</v>
      </c>
    </row>
    <row r="63" spans="1:10" x14ac:dyDescent="0.25">
      <c r="A63" s="2" t="s">
        <v>130</v>
      </c>
      <c r="B63" s="3" t="s">
        <v>131</v>
      </c>
      <c r="C63" s="9" t="s">
        <v>133</v>
      </c>
      <c r="D63" s="10"/>
      <c r="E63" s="13" t="s">
        <v>38</v>
      </c>
      <c r="F63" s="13"/>
      <c r="G63" s="13"/>
      <c r="H63" s="13"/>
      <c r="I63" s="16">
        <v>9729</v>
      </c>
      <c r="J63" s="13">
        <v>2020</v>
      </c>
    </row>
    <row r="64" spans="1:10" x14ac:dyDescent="0.25">
      <c r="A64" s="2" t="s">
        <v>130</v>
      </c>
      <c r="B64" s="3" t="s">
        <v>131</v>
      </c>
      <c r="C64" s="9" t="s">
        <v>134</v>
      </c>
      <c r="D64" s="10"/>
      <c r="E64" s="13" t="s">
        <v>14</v>
      </c>
      <c r="F64" s="13">
        <v>63.7</v>
      </c>
      <c r="G64" s="13">
        <v>985</v>
      </c>
      <c r="H64" s="11">
        <v>93918.948000000004</v>
      </c>
      <c r="I64" s="16">
        <v>9995</v>
      </c>
      <c r="J64" s="13">
        <v>2020</v>
      </c>
    </row>
    <row r="65" spans="1:10" x14ac:dyDescent="0.25">
      <c r="A65" s="2" t="s">
        <v>130</v>
      </c>
      <c r="B65" s="3" t="s">
        <v>131</v>
      </c>
      <c r="C65" s="9" t="s">
        <v>135</v>
      </c>
      <c r="D65" s="10"/>
      <c r="E65" s="13" t="s">
        <v>14</v>
      </c>
      <c r="F65" s="13">
        <v>63.7</v>
      </c>
      <c r="G65" s="16">
        <v>1166</v>
      </c>
      <c r="H65" s="11">
        <v>87973.673999999999</v>
      </c>
      <c r="I65" s="16">
        <v>12445</v>
      </c>
      <c r="J65" s="13">
        <v>2020</v>
      </c>
    </row>
    <row r="66" spans="1:10" x14ac:dyDescent="0.25">
      <c r="A66" s="2" t="s">
        <v>130</v>
      </c>
      <c r="B66" s="3" t="s">
        <v>131</v>
      </c>
      <c r="C66" s="9" t="s">
        <v>136</v>
      </c>
      <c r="D66" s="10"/>
      <c r="E66" s="5" t="s">
        <v>18</v>
      </c>
      <c r="F66" s="5" t="s">
        <v>19</v>
      </c>
      <c r="G66" s="11">
        <v>2646</v>
      </c>
      <c r="H66" s="11">
        <v>98188.383000000002</v>
      </c>
      <c r="I66" s="13">
        <v>44</v>
      </c>
      <c r="J66" s="13">
        <v>2019</v>
      </c>
    </row>
    <row r="67" spans="1:10" x14ac:dyDescent="0.25">
      <c r="A67" s="2" t="s">
        <v>130</v>
      </c>
      <c r="B67" s="3" t="s">
        <v>131</v>
      </c>
      <c r="C67" s="9" t="s">
        <v>137</v>
      </c>
      <c r="D67" s="10"/>
      <c r="E67" s="13" t="s">
        <v>14</v>
      </c>
      <c r="F67" s="13">
        <v>450</v>
      </c>
      <c r="G67" s="11">
        <v>42644</v>
      </c>
      <c r="H67" s="11">
        <v>931.08100000000002</v>
      </c>
      <c r="I67" s="13">
        <v>27</v>
      </c>
      <c r="J67" s="13">
        <v>2018</v>
      </c>
    </row>
    <row r="68" spans="1:10" x14ac:dyDescent="0.25">
      <c r="A68" s="2" t="s">
        <v>130</v>
      </c>
      <c r="B68" s="3" t="s">
        <v>131</v>
      </c>
      <c r="C68" s="9" t="s">
        <v>138</v>
      </c>
      <c r="D68" s="10"/>
      <c r="E68" s="13" t="s">
        <v>14</v>
      </c>
      <c r="F68" s="13">
        <v>450</v>
      </c>
      <c r="G68" s="13">
        <v>481</v>
      </c>
      <c r="H68" s="11">
        <v>27166.507000000001</v>
      </c>
      <c r="I68" s="13">
        <v>31</v>
      </c>
      <c r="J68" s="13">
        <v>2018</v>
      </c>
    </row>
    <row r="69" spans="1:10" x14ac:dyDescent="0.25">
      <c r="A69" s="2" t="s">
        <v>130</v>
      </c>
      <c r="B69" s="3" t="s">
        <v>131</v>
      </c>
      <c r="C69" s="9" t="s">
        <v>139</v>
      </c>
      <c r="D69" s="10"/>
      <c r="E69" s="13" t="s">
        <v>14</v>
      </c>
      <c r="F69" s="13">
        <v>114.5</v>
      </c>
      <c r="G69" s="11">
        <v>2647</v>
      </c>
      <c r="H69" s="11">
        <v>26555.543000000001</v>
      </c>
      <c r="I69" s="13">
        <v>44</v>
      </c>
      <c r="J69" s="13">
        <v>2016</v>
      </c>
    </row>
    <row r="70" spans="1:10" x14ac:dyDescent="0.25">
      <c r="A70" s="2" t="s">
        <v>130</v>
      </c>
      <c r="B70" s="3" t="s">
        <v>131</v>
      </c>
      <c r="C70" s="9" t="s">
        <v>140</v>
      </c>
      <c r="D70" s="10"/>
      <c r="E70" s="13" t="s">
        <v>14</v>
      </c>
      <c r="F70" s="13">
        <v>2.5</v>
      </c>
      <c r="G70" s="11">
        <v>240557</v>
      </c>
      <c r="H70" s="11">
        <v>116.28700000000001</v>
      </c>
      <c r="I70" s="13">
        <v>12</v>
      </c>
      <c r="J70" s="13">
        <v>2012</v>
      </c>
    </row>
    <row r="71" spans="1:10" x14ac:dyDescent="0.25">
      <c r="A71" s="2" t="s">
        <v>141</v>
      </c>
      <c r="B71" s="3" t="s">
        <v>142</v>
      </c>
      <c r="C71" s="9" t="s">
        <v>143</v>
      </c>
      <c r="D71" s="10"/>
      <c r="E71" s="13" t="s">
        <v>14</v>
      </c>
      <c r="F71" s="13">
        <v>30.6</v>
      </c>
      <c r="G71" s="11">
        <v>3608</v>
      </c>
      <c r="H71" s="11">
        <v>165.386</v>
      </c>
      <c r="I71" s="13">
        <v>4</v>
      </c>
      <c r="J71" s="13">
        <v>2019</v>
      </c>
    </row>
    <row r="72" spans="1:10" x14ac:dyDescent="0.25">
      <c r="A72" s="2" t="s">
        <v>144</v>
      </c>
      <c r="B72" s="3" t="s">
        <v>145</v>
      </c>
      <c r="C72" s="9" t="s">
        <v>146</v>
      </c>
      <c r="D72" s="13" t="s">
        <v>76</v>
      </c>
      <c r="E72" s="13" t="s">
        <v>14</v>
      </c>
      <c r="F72" s="13">
        <v>40</v>
      </c>
      <c r="G72" s="11">
        <v>62302</v>
      </c>
      <c r="H72" s="11">
        <v>871.01599999999996</v>
      </c>
      <c r="I72" s="13">
        <v>4</v>
      </c>
      <c r="J72" s="13">
        <v>2019</v>
      </c>
    </row>
    <row r="73" spans="1:10" x14ac:dyDescent="0.25">
      <c r="A73" s="2" t="s">
        <v>147</v>
      </c>
      <c r="B73" s="3" t="s">
        <v>148</v>
      </c>
      <c r="C73" s="9" t="s">
        <v>149</v>
      </c>
      <c r="D73" s="13"/>
      <c r="E73" s="5" t="s">
        <v>18</v>
      </c>
      <c r="F73" s="5" t="s">
        <v>19</v>
      </c>
      <c r="G73" s="6">
        <v>569347</v>
      </c>
      <c r="H73" s="16">
        <v>90973.712</v>
      </c>
      <c r="I73" s="13">
        <v>44</v>
      </c>
      <c r="J73" s="13">
        <v>2020</v>
      </c>
    </row>
    <row r="74" spans="1:10" x14ac:dyDescent="0.25">
      <c r="A74" s="2" t="s">
        <v>150</v>
      </c>
      <c r="B74" s="3" t="s">
        <v>151</v>
      </c>
      <c r="C74" s="9" t="s">
        <v>152</v>
      </c>
      <c r="D74" s="13"/>
      <c r="E74" s="5" t="s">
        <v>18</v>
      </c>
      <c r="F74" s="5" t="s">
        <v>19</v>
      </c>
      <c r="G74" s="6">
        <v>119935</v>
      </c>
      <c r="H74" s="16">
        <v>103007.579</v>
      </c>
      <c r="I74" s="13">
        <v>67</v>
      </c>
      <c r="J74" s="13">
        <v>2020</v>
      </c>
    </row>
    <row r="75" spans="1:10" x14ac:dyDescent="0.25">
      <c r="A75" s="2" t="s">
        <v>150</v>
      </c>
      <c r="B75" s="3" t="s">
        <v>151</v>
      </c>
      <c r="C75" s="9" t="s">
        <v>153</v>
      </c>
      <c r="D75" s="10"/>
      <c r="E75" s="13" t="s">
        <v>14</v>
      </c>
      <c r="F75" s="13">
        <v>40.5</v>
      </c>
      <c r="G75" s="11">
        <v>1036148</v>
      </c>
      <c r="H75" s="11">
        <v>94.414000000000001</v>
      </c>
      <c r="I75" s="13">
        <v>69</v>
      </c>
      <c r="J75" s="13">
        <v>2019</v>
      </c>
    </row>
    <row r="76" spans="1:10" x14ac:dyDescent="0.25">
      <c r="A76" s="2" t="s">
        <v>150</v>
      </c>
      <c r="B76" s="3" t="s">
        <v>151</v>
      </c>
      <c r="C76" s="9" t="s">
        <v>154</v>
      </c>
      <c r="D76" s="10"/>
      <c r="E76" s="13" t="s">
        <v>14</v>
      </c>
      <c r="F76" s="13">
        <v>11</v>
      </c>
      <c r="G76" s="11">
        <v>57203</v>
      </c>
      <c r="H76" s="11">
        <v>187.45500000000001</v>
      </c>
      <c r="I76" s="13">
        <v>10</v>
      </c>
      <c r="J76" s="13">
        <v>2017</v>
      </c>
    </row>
    <row r="77" spans="1:10" x14ac:dyDescent="0.25">
      <c r="A77" s="2" t="s">
        <v>150</v>
      </c>
      <c r="B77" s="3" t="s">
        <v>151</v>
      </c>
      <c r="C77" s="9" t="s">
        <v>155</v>
      </c>
      <c r="D77" s="13" t="s">
        <v>76</v>
      </c>
      <c r="E77" s="13" t="s">
        <v>14</v>
      </c>
      <c r="F77" s="13">
        <v>17.7</v>
      </c>
      <c r="G77" s="11">
        <v>1213011</v>
      </c>
      <c r="H77" s="11">
        <v>10.673999999999999</v>
      </c>
      <c r="I77" s="13">
        <v>3</v>
      </c>
      <c r="J77" s="13">
        <v>2017</v>
      </c>
    </row>
    <row r="78" spans="1:10" x14ac:dyDescent="0.25">
      <c r="A78" s="2" t="s">
        <v>156</v>
      </c>
      <c r="B78" s="3" t="s">
        <v>157</v>
      </c>
      <c r="C78" s="9" t="s">
        <v>158</v>
      </c>
      <c r="D78" s="10"/>
      <c r="E78" s="13" t="s">
        <v>14</v>
      </c>
      <c r="F78" s="13">
        <v>87.2</v>
      </c>
      <c r="G78" s="16">
        <v>13487</v>
      </c>
      <c r="H78" s="11">
        <v>28296.387999999999</v>
      </c>
      <c r="I78" s="13">
        <v>3</v>
      </c>
      <c r="J78" s="13">
        <v>2020</v>
      </c>
    </row>
    <row r="79" spans="1:10" x14ac:dyDescent="0.25">
      <c r="A79" s="2" t="s">
        <v>156</v>
      </c>
      <c r="B79" s="3" t="s">
        <v>157</v>
      </c>
      <c r="C79" s="9" t="s">
        <v>159</v>
      </c>
      <c r="D79" s="13"/>
      <c r="E79" s="5" t="s">
        <v>18</v>
      </c>
      <c r="F79" s="5" t="s">
        <v>19</v>
      </c>
      <c r="G79" s="6">
        <v>565368</v>
      </c>
      <c r="H79" s="16">
        <v>97795.164000000004</v>
      </c>
      <c r="I79" s="13">
        <v>58</v>
      </c>
      <c r="J79" s="13">
        <v>2019</v>
      </c>
    </row>
    <row r="80" spans="1:10" x14ac:dyDescent="0.25">
      <c r="A80" s="2" t="s">
        <v>156</v>
      </c>
      <c r="B80" s="3" t="s">
        <v>157</v>
      </c>
      <c r="C80" s="9" t="s">
        <v>160</v>
      </c>
      <c r="D80" s="10"/>
      <c r="E80" s="13" t="s">
        <v>14</v>
      </c>
      <c r="F80" s="13">
        <v>56.4</v>
      </c>
      <c r="G80" s="11">
        <v>1331158</v>
      </c>
      <c r="H80" s="11">
        <v>115.96899999999999</v>
      </c>
      <c r="I80" s="13">
        <v>89</v>
      </c>
      <c r="J80" s="13">
        <v>2019</v>
      </c>
    </row>
    <row r="81" spans="1:10" x14ac:dyDescent="0.25">
      <c r="A81" s="2" t="s">
        <v>161</v>
      </c>
      <c r="B81" s="3" t="s">
        <v>162</v>
      </c>
      <c r="C81" s="9" t="s">
        <v>163</v>
      </c>
      <c r="D81" s="10"/>
      <c r="E81" s="13" t="s">
        <v>14</v>
      </c>
      <c r="F81" s="13">
        <v>102</v>
      </c>
      <c r="G81" s="11">
        <v>2558</v>
      </c>
      <c r="H81" s="11">
        <v>9138.8019999999997</v>
      </c>
      <c r="I81" s="13">
        <v>12</v>
      </c>
      <c r="J81" s="13">
        <v>2019</v>
      </c>
    </row>
    <row r="82" spans="1:10" x14ac:dyDescent="0.25">
      <c r="A82" s="2" t="s">
        <v>164</v>
      </c>
      <c r="B82" s="3" t="s">
        <v>165</v>
      </c>
      <c r="C82" s="9" t="s">
        <v>166</v>
      </c>
      <c r="D82" s="10"/>
      <c r="E82" s="13" t="s">
        <v>14</v>
      </c>
      <c r="F82" s="13">
        <v>22</v>
      </c>
      <c r="G82" s="11">
        <v>106568</v>
      </c>
      <c r="H82" s="11">
        <v>250.678</v>
      </c>
      <c r="I82" s="13">
        <v>9</v>
      </c>
      <c r="J82" s="13">
        <v>2020</v>
      </c>
    </row>
    <row r="83" spans="1:10" x14ac:dyDescent="0.25">
      <c r="A83" s="2" t="s">
        <v>164</v>
      </c>
      <c r="B83" s="3" t="s">
        <v>165</v>
      </c>
      <c r="C83" s="9" t="s">
        <v>167</v>
      </c>
      <c r="D83" s="10"/>
      <c r="E83" s="5" t="s">
        <v>18</v>
      </c>
      <c r="F83" s="5" t="s">
        <v>19</v>
      </c>
      <c r="G83" s="6">
        <v>12471</v>
      </c>
      <c r="H83" s="16">
        <v>111961.311</v>
      </c>
      <c r="I83" s="13">
        <v>133</v>
      </c>
      <c r="J83" s="13">
        <v>2019</v>
      </c>
    </row>
    <row r="84" spans="1:10" x14ac:dyDescent="0.25">
      <c r="A84" s="2" t="s">
        <v>164</v>
      </c>
      <c r="B84" s="3" t="s">
        <v>165</v>
      </c>
      <c r="C84" s="9" t="s">
        <v>168</v>
      </c>
      <c r="D84" s="10"/>
      <c r="E84" s="13" t="s">
        <v>14</v>
      </c>
      <c r="F84" s="13">
        <v>180</v>
      </c>
      <c r="G84" s="11">
        <v>16249</v>
      </c>
      <c r="H84" s="11">
        <v>1235.788</v>
      </c>
      <c r="I84" s="13">
        <v>206</v>
      </c>
      <c r="J84" s="13">
        <v>2018</v>
      </c>
    </row>
    <row r="85" spans="1:10" x14ac:dyDescent="0.25">
      <c r="A85" s="2" t="s">
        <v>169</v>
      </c>
      <c r="B85" s="3" t="s">
        <v>170</v>
      </c>
      <c r="C85" s="9" t="s">
        <v>171</v>
      </c>
      <c r="D85" s="10"/>
      <c r="E85" s="13" t="s">
        <v>14</v>
      </c>
      <c r="F85" s="13">
        <v>283</v>
      </c>
      <c r="G85" s="16">
        <v>23368</v>
      </c>
      <c r="H85" s="11">
        <v>19436.978999999999</v>
      </c>
      <c r="I85" s="13">
        <v>114</v>
      </c>
      <c r="J85" s="13">
        <v>2019</v>
      </c>
    </row>
    <row r="86" spans="1:10" x14ac:dyDescent="0.25">
      <c r="A86" s="2" t="s">
        <v>169</v>
      </c>
      <c r="B86" s="3" t="s">
        <v>170</v>
      </c>
      <c r="C86" s="9" t="s">
        <v>172</v>
      </c>
      <c r="D86" s="13" t="s">
        <v>76</v>
      </c>
      <c r="E86" s="13" t="s">
        <v>14</v>
      </c>
      <c r="F86" s="13">
        <v>107.6</v>
      </c>
      <c r="G86" s="11">
        <v>20903</v>
      </c>
      <c r="H86" s="11">
        <v>9008.6360000000004</v>
      </c>
      <c r="I86" s="13">
        <v>183</v>
      </c>
      <c r="J86" s="13">
        <v>2019</v>
      </c>
    </row>
    <row r="87" spans="1:10" x14ac:dyDescent="0.25">
      <c r="A87" s="2" t="s">
        <v>173</v>
      </c>
      <c r="B87" s="3" t="s">
        <v>174</v>
      </c>
      <c r="C87" s="9" t="s">
        <v>175</v>
      </c>
      <c r="D87" s="10"/>
      <c r="E87" s="13" t="s">
        <v>14</v>
      </c>
      <c r="F87" s="13">
        <v>28</v>
      </c>
      <c r="G87" s="11">
        <v>1098790</v>
      </c>
      <c r="H87" s="11">
        <v>23.933</v>
      </c>
      <c r="I87" s="13">
        <v>21</v>
      </c>
      <c r="J87" s="13">
        <v>2019</v>
      </c>
    </row>
    <row r="88" spans="1:10" x14ac:dyDescent="0.25">
      <c r="A88" s="2" t="s">
        <v>176</v>
      </c>
      <c r="B88" s="3" t="s">
        <v>177</v>
      </c>
      <c r="C88" s="9" t="s">
        <v>178</v>
      </c>
      <c r="D88" s="10"/>
      <c r="E88" s="5" t="s">
        <v>18</v>
      </c>
      <c r="F88" s="5" t="s">
        <v>19</v>
      </c>
      <c r="G88" s="6">
        <v>1617</v>
      </c>
      <c r="H88" s="16">
        <v>110405.485</v>
      </c>
      <c r="I88" s="13">
        <v>70</v>
      </c>
      <c r="J88" s="13">
        <v>2019</v>
      </c>
    </row>
    <row r="89" spans="1:10" x14ac:dyDescent="0.25">
      <c r="A89" s="2" t="s">
        <v>176</v>
      </c>
      <c r="B89" s="3" t="s">
        <v>177</v>
      </c>
      <c r="C89" s="9" t="s">
        <v>179</v>
      </c>
      <c r="D89" s="13" t="s">
        <v>21</v>
      </c>
      <c r="E89" s="13" t="s">
        <v>14</v>
      </c>
      <c r="F89" s="13">
        <v>200</v>
      </c>
      <c r="G89" s="11">
        <v>1668</v>
      </c>
      <c r="H89" s="11">
        <v>12735.091</v>
      </c>
      <c r="I89" s="13">
        <v>70</v>
      </c>
      <c r="J89" s="13">
        <v>2013</v>
      </c>
    </row>
    <row r="90" spans="1:10" x14ac:dyDescent="0.25">
      <c r="A90" s="2" t="s">
        <v>176</v>
      </c>
      <c r="B90" s="3" t="s">
        <v>177</v>
      </c>
      <c r="C90" s="9" t="s">
        <v>180</v>
      </c>
      <c r="D90" s="10"/>
      <c r="E90" s="13" t="s">
        <v>14</v>
      </c>
      <c r="F90" s="13"/>
      <c r="G90" s="13"/>
      <c r="H90" s="13"/>
      <c r="I90" s="13">
        <v>70</v>
      </c>
      <c r="J90" s="13">
        <v>2013</v>
      </c>
    </row>
    <row r="91" spans="1:10" x14ac:dyDescent="0.25">
      <c r="A91" s="2" t="s">
        <v>181</v>
      </c>
      <c r="B91" s="3" t="s">
        <v>182</v>
      </c>
      <c r="C91" s="9" t="s">
        <v>183</v>
      </c>
      <c r="D91" s="13" t="s">
        <v>76</v>
      </c>
      <c r="E91" s="13" t="s">
        <v>14</v>
      </c>
      <c r="F91" s="13">
        <v>18</v>
      </c>
      <c r="G91" s="11">
        <v>493481</v>
      </c>
      <c r="H91" s="11">
        <v>6.9290000000000003</v>
      </c>
      <c r="I91" s="13">
        <v>6</v>
      </c>
      <c r="J91" s="13">
        <v>2020</v>
      </c>
    </row>
    <row r="92" spans="1:10" x14ac:dyDescent="0.25">
      <c r="A92" s="2" t="s">
        <v>181</v>
      </c>
      <c r="B92" s="3" t="s">
        <v>182</v>
      </c>
      <c r="C92" s="9" t="s">
        <v>184</v>
      </c>
      <c r="D92" s="10"/>
      <c r="E92" s="13" t="s">
        <v>14</v>
      </c>
      <c r="F92" s="13">
        <v>55.3</v>
      </c>
      <c r="G92" s="11">
        <v>1885058</v>
      </c>
      <c r="H92" s="11">
        <v>2.5409999999999999</v>
      </c>
      <c r="I92" s="13">
        <v>3</v>
      </c>
      <c r="J92" s="13">
        <v>2019</v>
      </c>
    </row>
    <row r="93" spans="1:10" x14ac:dyDescent="0.25">
      <c r="A93" s="2" t="s">
        <v>185</v>
      </c>
      <c r="B93" s="3" t="s">
        <v>186</v>
      </c>
      <c r="C93" s="9" t="s">
        <v>187</v>
      </c>
      <c r="D93" s="10"/>
      <c r="E93" s="5" t="s">
        <v>18</v>
      </c>
      <c r="F93" s="5" t="s">
        <v>19</v>
      </c>
      <c r="G93" s="6">
        <v>6090</v>
      </c>
      <c r="H93" s="16">
        <v>106927.605</v>
      </c>
      <c r="I93" s="13">
        <v>332</v>
      </c>
      <c r="J93" s="13">
        <v>2019</v>
      </c>
    </row>
    <row r="94" spans="1:10" x14ac:dyDescent="0.25">
      <c r="A94" s="2" t="s">
        <v>185</v>
      </c>
      <c r="B94" s="3" t="s">
        <v>186</v>
      </c>
      <c r="C94" s="9" t="s">
        <v>188</v>
      </c>
      <c r="D94" s="13" t="s">
        <v>47</v>
      </c>
      <c r="E94" s="13" t="s">
        <v>14</v>
      </c>
      <c r="F94" s="13">
        <v>36</v>
      </c>
      <c r="G94" s="11">
        <v>6637</v>
      </c>
      <c r="H94" s="11">
        <v>18102.937000000002</v>
      </c>
      <c r="I94" s="13">
        <v>333</v>
      </c>
      <c r="J94" s="13">
        <v>2019</v>
      </c>
    </row>
    <row r="95" spans="1:10" x14ac:dyDescent="0.25">
      <c r="A95" s="2" t="s">
        <v>185</v>
      </c>
      <c r="B95" s="3" t="s">
        <v>186</v>
      </c>
      <c r="C95" s="9" t="s">
        <v>189</v>
      </c>
      <c r="D95" s="10"/>
      <c r="E95" s="13" t="s">
        <v>14</v>
      </c>
      <c r="F95" s="13"/>
      <c r="G95" s="13"/>
      <c r="H95" s="13"/>
      <c r="I95" s="13">
        <v>333</v>
      </c>
      <c r="J95" s="13">
        <v>2019</v>
      </c>
    </row>
    <row r="96" spans="1:10" x14ac:dyDescent="0.25">
      <c r="A96" s="2" t="s">
        <v>190</v>
      </c>
      <c r="B96" s="24" t="s">
        <v>191</v>
      </c>
      <c r="C96" s="9" t="s">
        <v>192</v>
      </c>
      <c r="D96" s="10"/>
      <c r="E96" s="5" t="s">
        <v>18</v>
      </c>
      <c r="F96" s="5" t="s">
        <v>19</v>
      </c>
      <c r="G96" s="6">
        <v>185978</v>
      </c>
      <c r="H96" s="16">
        <v>102795.557</v>
      </c>
      <c r="I96" s="13">
        <v>84</v>
      </c>
      <c r="J96" s="13">
        <v>2019</v>
      </c>
    </row>
    <row r="97" spans="1:10" x14ac:dyDescent="0.25">
      <c r="A97" s="2" t="s">
        <v>193</v>
      </c>
      <c r="B97" s="3" t="s">
        <v>194</v>
      </c>
      <c r="C97" s="9" t="s">
        <v>195</v>
      </c>
      <c r="D97" s="13" t="s">
        <v>47</v>
      </c>
      <c r="E97" s="13" t="s">
        <v>14</v>
      </c>
      <c r="F97" s="13">
        <v>42</v>
      </c>
      <c r="G97" s="11">
        <v>6972</v>
      </c>
      <c r="H97" s="11">
        <v>107566.389</v>
      </c>
      <c r="I97" s="13">
        <v>255</v>
      </c>
      <c r="J97" s="13">
        <v>2019</v>
      </c>
    </row>
    <row r="98" spans="1:10" x14ac:dyDescent="0.25">
      <c r="A98" s="2" t="s">
        <v>193</v>
      </c>
      <c r="B98" s="3" t="s">
        <v>194</v>
      </c>
      <c r="C98" s="9" t="s">
        <v>196</v>
      </c>
      <c r="D98" s="10"/>
      <c r="E98" s="13" t="s">
        <v>14</v>
      </c>
      <c r="F98" s="13"/>
      <c r="G98" s="13"/>
      <c r="H98" s="13"/>
      <c r="I98" s="13">
        <v>255</v>
      </c>
      <c r="J98" s="13">
        <v>2019</v>
      </c>
    </row>
    <row r="99" spans="1:10" x14ac:dyDescent="0.25">
      <c r="A99" s="2" t="s">
        <v>193</v>
      </c>
      <c r="B99" s="3" t="s">
        <v>194</v>
      </c>
      <c r="C99" s="9" t="s">
        <v>197</v>
      </c>
      <c r="D99" s="13" t="s">
        <v>76</v>
      </c>
      <c r="E99" s="13" t="s">
        <v>14</v>
      </c>
      <c r="F99" s="13">
        <v>90</v>
      </c>
      <c r="G99" s="11">
        <v>21006</v>
      </c>
      <c r="H99" s="11">
        <v>1483.3630000000001</v>
      </c>
      <c r="I99" s="13">
        <v>10</v>
      </c>
      <c r="J99" s="13">
        <v>2019</v>
      </c>
    </row>
    <row r="100" spans="1:10" x14ac:dyDescent="0.25">
      <c r="A100" s="2" t="s">
        <v>193</v>
      </c>
      <c r="B100" s="3" t="s">
        <v>194</v>
      </c>
      <c r="C100" s="9" t="s">
        <v>198</v>
      </c>
      <c r="D100" s="10"/>
      <c r="E100" s="13" t="s">
        <v>14</v>
      </c>
      <c r="F100" s="13">
        <v>34.700000000000003</v>
      </c>
      <c r="G100" s="11">
        <v>882704</v>
      </c>
      <c r="H100" s="11">
        <v>88.921000000000006</v>
      </c>
      <c r="I100" s="13">
        <v>71</v>
      </c>
      <c r="J100" s="13">
        <v>2019</v>
      </c>
    </row>
    <row r="101" spans="1:10" x14ac:dyDescent="0.25">
      <c r="A101" s="2" t="s">
        <v>193</v>
      </c>
      <c r="B101" s="3" t="s">
        <v>194</v>
      </c>
      <c r="C101" s="9" t="s">
        <v>199</v>
      </c>
      <c r="D101" s="10"/>
      <c r="E101" s="13" t="s">
        <v>14</v>
      </c>
      <c r="F101" s="13">
        <v>23.2</v>
      </c>
      <c r="G101" s="11">
        <v>644873</v>
      </c>
      <c r="H101" s="11">
        <v>86.766000000000005</v>
      </c>
      <c r="I101" s="13">
        <v>67</v>
      </c>
      <c r="J101" s="13">
        <v>2019</v>
      </c>
    </row>
    <row r="102" spans="1:10" x14ac:dyDescent="0.25">
      <c r="A102" s="2" t="s">
        <v>200</v>
      </c>
      <c r="B102" s="3" t="s">
        <v>201</v>
      </c>
      <c r="C102" s="9" t="s">
        <v>202</v>
      </c>
      <c r="D102" s="10"/>
      <c r="E102" s="5" t="s">
        <v>18</v>
      </c>
      <c r="F102" s="5" t="s">
        <v>19</v>
      </c>
      <c r="G102" s="6">
        <v>172124</v>
      </c>
      <c r="H102" s="16">
        <v>101413.572</v>
      </c>
      <c r="I102" s="13">
        <v>65</v>
      </c>
      <c r="J102" s="13">
        <v>2019</v>
      </c>
    </row>
    <row r="103" spans="1:10" x14ac:dyDescent="0.25">
      <c r="A103" s="14" t="s">
        <v>203</v>
      </c>
      <c r="B103" s="3" t="s">
        <v>204</v>
      </c>
      <c r="C103" s="9" t="s">
        <v>205</v>
      </c>
      <c r="D103" s="13" t="s">
        <v>37</v>
      </c>
      <c r="E103" s="13" t="s">
        <v>14</v>
      </c>
      <c r="F103" s="13">
        <v>92</v>
      </c>
      <c r="G103" s="11">
        <v>10776</v>
      </c>
      <c r="H103" s="11">
        <v>12843.668</v>
      </c>
      <c r="I103" s="13">
        <v>23</v>
      </c>
      <c r="J103" s="13">
        <v>2013</v>
      </c>
    </row>
    <row r="104" spans="1:10" x14ac:dyDescent="0.25">
      <c r="A104" s="14" t="s">
        <v>203</v>
      </c>
      <c r="B104" s="3" t="s">
        <v>204</v>
      </c>
      <c r="C104" s="9" t="s">
        <v>206</v>
      </c>
      <c r="D104" s="10"/>
      <c r="E104" s="13" t="s">
        <v>14</v>
      </c>
      <c r="F104" s="13"/>
      <c r="G104" s="13"/>
      <c r="H104" s="13"/>
      <c r="I104" s="13">
        <v>23</v>
      </c>
      <c r="J104" s="13">
        <v>2013</v>
      </c>
    </row>
    <row r="105" spans="1:10" x14ac:dyDescent="0.25">
      <c r="A105" s="2" t="s">
        <v>207</v>
      </c>
      <c r="B105" s="3" t="s">
        <v>208</v>
      </c>
      <c r="C105" s="9" t="s">
        <v>209</v>
      </c>
      <c r="D105" s="10"/>
      <c r="E105" s="13" t="s">
        <v>14</v>
      </c>
      <c r="F105" s="13">
        <v>40</v>
      </c>
      <c r="G105" s="11">
        <v>1353963</v>
      </c>
      <c r="H105" s="11">
        <v>39.813000000000002</v>
      </c>
      <c r="I105" s="13">
        <v>35</v>
      </c>
      <c r="J105" s="13">
        <v>2019</v>
      </c>
    </row>
    <row r="106" spans="1:10" x14ac:dyDescent="0.25">
      <c r="A106" s="2" t="s">
        <v>210</v>
      </c>
      <c r="B106" s="3" t="s">
        <v>211</v>
      </c>
      <c r="C106" s="9" t="s">
        <v>212</v>
      </c>
      <c r="D106" s="10"/>
      <c r="E106" s="5" t="s">
        <v>18</v>
      </c>
      <c r="F106" s="5" t="s">
        <v>19</v>
      </c>
      <c r="G106" s="11">
        <v>5162</v>
      </c>
      <c r="H106" s="11">
        <v>107447.31</v>
      </c>
      <c r="I106" s="13">
        <v>255</v>
      </c>
      <c r="J106" s="13">
        <v>2019</v>
      </c>
    </row>
    <row r="107" spans="1:10" x14ac:dyDescent="0.25">
      <c r="A107" s="2" t="s">
        <v>210</v>
      </c>
      <c r="B107" s="3" t="s">
        <v>211</v>
      </c>
      <c r="C107" s="9" t="s">
        <v>213</v>
      </c>
      <c r="D107" s="13" t="s">
        <v>47</v>
      </c>
      <c r="E107" s="13" t="s">
        <v>14</v>
      </c>
      <c r="F107" s="13">
        <v>35.68</v>
      </c>
      <c r="G107" s="11">
        <v>5422</v>
      </c>
      <c r="H107" s="11">
        <v>28371.582999999999</v>
      </c>
      <c r="I107" s="13">
        <v>256</v>
      </c>
      <c r="J107" s="13">
        <v>2018</v>
      </c>
    </row>
    <row r="108" spans="1:10" x14ac:dyDescent="0.25">
      <c r="A108" s="2" t="s">
        <v>210</v>
      </c>
      <c r="B108" s="3" t="s">
        <v>211</v>
      </c>
      <c r="C108" s="9" t="s">
        <v>214</v>
      </c>
      <c r="D108" s="10"/>
      <c r="E108" s="13" t="s">
        <v>14</v>
      </c>
      <c r="F108" s="13"/>
      <c r="G108" s="13"/>
      <c r="H108" s="13"/>
      <c r="I108" s="13">
        <v>256</v>
      </c>
      <c r="J108" s="13">
        <v>2018</v>
      </c>
    </row>
    <row r="109" spans="1:10" x14ac:dyDescent="0.25">
      <c r="A109" s="2" t="s">
        <v>215</v>
      </c>
      <c r="B109" s="3" t="s">
        <v>216</v>
      </c>
      <c r="C109" s="9" t="s">
        <v>217</v>
      </c>
      <c r="D109" s="10"/>
      <c r="E109" s="13" t="s">
        <v>14</v>
      </c>
      <c r="F109" s="13">
        <v>38.799999999999997</v>
      </c>
      <c r="G109" s="11">
        <v>1252072</v>
      </c>
      <c r="H109" s="11">
        <v>28.812000000000001</v>
      </c>
      <c r="I109" s="13">
        <v>26</v>
      </c>
      <c r="J109" s="13">
        <v>2019</v>
      </c>
    </row>
    <row r="110" spans="1:10" x14ac:dyDescent="0.25">
      <c r="A110" s="2" t="s">
        <v>218</v>
      </c>
      <c r="B110" s="3" t="s">
        <v>219</v>
      </c>
      <c r="C110" s="9" t="s">
        <v>220</v>
      </c>
      <c r="D110" s="10"/>
      <c r="E110" s="5" t="s">
        <v>18</v>
      </c>
      <c r="F110" s="5" t="s">
        <v>19</v>
      </c>
      <c r="G110" s="11">
        <v>773391</v>
      </c>
      <c r="H110" s="11">
        <v>93180.659</v>
      </c>
      <c r="I110" s="13">
        <v>62</v>
      </c>
      <c r="J110" s="13">
        <v>2020</v>
      </c>
    </row>
    <row r="111" spans="1:10" x14ac:dyDescent="0.25">
      <c r="A111" s="2" t="s">
        <v>221</v>
      </c>
      <c r="B111" s="25" t="s">
        <v>222</v>
      </c>
      <c r="C111" s="9" t="s">
        <v>223</v>
      </c>
      <c r="D111" s="10"/>
      <c r="E111" s="5" t="s">
        <v>18</v>
      </c>
      <c r="F111" s="5" t="s">
        <v>19</v>
      </c>
      <c r="G111" s="11">
        <v>221696</v>
      </c>
      <c r="H111" s="11">
        <v>94897.118000000002</v>
      </c>
      <c r="I111" s="13">
        <v>60</v>
      </c>
      <c r="J111" s="13">
        <v>2020</v>
      </c>
    </row>
    <row r="112" spans="1:10" x14ac:dyDescent="0.25">
      <c r="A112" s="2" t="s">
        <v>224</v>
      </c>
      <c r="B112" s="26" t="s">
        <v>225</v>
      </c>
      <c r="C112" s="9" t="s">
        <v>226</v>
      </c>
      <c r="D112" s="10"/>
      <c r="E112" s="5" t="s">
        <v>18</v>
      </c>
      <c r="F112" s="5" t="s">
        <v>19</v>
      </c>
      <c r="G112" s="11">
        <v>3234</v>
      </c>
      <c r="H112" s="11">
        <v>112042.48299999999</v>
      </c>
      <c r="I112" s="13">
        <v>27</v>
      </c>
      <c r="J112" s="13">
        <v>2020</v>
      </c>
    </row>
    <row r="113" spans="1:10" x14ac:dyDescent="0.25">
      <c r="A113" s="2" t="s">
        <v>227</v>
      </c>
      <c r="B113" s="3" t="s">
        <v>228</v>
      </c>
      <c r="C113" s="9" t="s">
        <v>229</v>
      </c>
      <c r="D113" s="10"/>
      <c r="E113" s="13" t="s">
        <v>14</v>
      </c>
      <c r="F113" s="13">
        <v>32.4</v>
      </c>
      <c r="G113" s="11">
        <v>1801720</v>
      </c>
      <c r="H113" s="11">
        <v>33.531999999999996</v>
      </c>
      <c r="I113" s="13">
        <v>29</v>
      </c>
      <c r="J113" s="13">
        <v>2019</v>
      </c>
    </row>
    <row r="114" spans="1:10" x14ac:dyDescent="0.25">
      <c r="A114" s="2" t="s">
        <v>230</v>
      </c>
      <c r="B114" s="3" t="s">
        <v>231</v>
      </c>
      <c r="C114" s="9" t="s">
        <v>232</v>
      </c>
      <c r="D114" s="13" t="s">
        <v>21</v>
      </c>
      <c r="E114" s="13" t="s">
        <v>38</v>
      </c>
      <c r="F114" s="13">
        <v>248</v>
      </c>
      <c r="G114" s="11">
        <v>14677</v>
      </c>
      <c r="H114" s="11">
        <v>122182.24</v>
      </c>
      <c r="I114" s="13">
        <v>43</v>
      </c>
      <c r="J114" s="13">
        <v>2019</v>
      </c>
    </row>
    <row r="115" spans="1:10" x14ac:dyDescent="0.25">
      <c r="A115" s="2" t="s">
        <v>230</v>
      </c>
      <c r="B115" s="3" t="s">
        <v>231</v>
      </c>
      <c r="C115" s="9" t="s">
        <v>233</v>
      </c>
      <c r="D115" s="10"/>
      <c r="E115" s="13" t="s">
        <v>38</v>
      </c>
      <c r="F115" s="13"/>
      <c r="G115" s="13"/>
      <c r="H115" s="13"/>
      <c r="I115" s="13">
        <v>43</v>
      </c>
      <c r="J115" s="13">
        <v>2019</v>
      </c>
    </row>
    <row r="116" spans="1:10" x14ac:dyDescent="0.25">
      <c r="A116" s="2" t="s">
        <v>230</v>
      </c>
      <c r="B116" s="3" t="s">
        <v>231</v>
      </c>
      <c r="C116" s="9" t="s">
        <v>234</v>
      </c>
      <c r="D116" s="10"/>
      <c r="E116" s="13" t="s">
        <v>14</v>
      </c>
      <c r="F116" s="13">
        <v>248</v>
      </c>
      <c r="G116" s="11">
        <v>14676</v>
      </c>
      <c r="H116" s="11">
        <v>122182.24</v>
      </c>
      <c r="I116" s="13">
        <v>44</v>
      </c>
      <c r="J116" s="13">
        <v>2018</v>
      </c>
    </row>
    <row r="117" spans="1:10" x14ac:dyDescent="0.25">
      <c r="A117" s="2" t="s">
        <v>230</v>
      </c>
      <c r="B117" s="3" t="s">
        <v>231</v>
      </c>
      <c r="C117" s="9" t="s">
        <v>235</v>
      </c>
      <c r="D117" s="10"/>
      <c r="E117" s="13" t="s">
        <v>14</v>
      </c>
      <c r="F117" s="13">
        <v>75</v>
      </c>
      <c r="G117" s="11">
        <v>11710</v>
      </c>
      <c r="H117" s="11">
        <v>427.29</v>
      </c>
      <c r="I117" s="13">
        <v>35</v>
      </c>
      <c r="J117" s="13">
        <v>2013</v>
      </c>
    </row>
    <row r="118" spans="1:10" x14ac:dyDescent="0.25">
      <c r="A118" s="2" t="s">
        <v>236</v>
      </c>
      <c r="B118" s="3" t="s">
        <v>237</v>
      </c>
      <c r="C118" s="9" t="s">
        <v>238</v>
      </c>
      <c r="D118" s="10"/>
      <c r="E118" s="5" t="s">
        <v>18</v>
      </c>
      <c r="F118" s="5" t="s">
        <v>19</v>
      </c>
      <c r="G118" s="11">
        <v>584320</v>
      </c>
      <c r="H118" s="11">
        <v>89064.517000000007</v>
      </c>
      <c r="I118" s="13">
        <v>32</v>
      </c>
      <c r="J118" s="13">
        <v>2020</v>
      </c>
    </row>
    <row r="119" spans="1:10" x14ac:dyDescent="0.25">
      <c r="A119" s="2" t="s">
        <v>239</v>
      </c>
      <c r="B119" s="3" t="s">
        <v>240</v>
      </c>
      <c r="C119" s="9" t="s">
        <v>241</v>
      </c>
      <c r="D119" s="13" t="s">
        <v>47</v>
      </c>
      <c r="E119" s="13" t="s">
        <v>38</v>
      </c>
      <c r="F119" s="13">
        <v>67.260000000000005</v>
      </c>
      <c r="G119" s="13">
        <v>64</v>
      </c>
      <c r="H119" s="11">
        <v>115469.292</v>
      </c>
      <c r="I119" s="16">
        <v>20219</v>
      </c>
      <c r="J119" s="13">
        <v>2019</v>
      </c>
    </row>
    <row r="120" spans="1:10" x14ac:dyDescent="0.25">
      <c r="A120" s="2" t="s">
        <v>239</v>
      </c>
      <c r="B120" s="3" t="s">
        <v>240</v>
      </c>
      <c r="C120" s="9" t="s">
        <v>242</v>
      </c>
      <c r="D120" s="10"/>
      <c r="E120" s="13" t="s">
        <v>38</v>
      </c>
      <c r="F120" s="13"/>
      <c r="G120" s="13"/>
      <c r="H120" s="13"/>
      <c r="I120" s="16">
        <v>20219</v>
      </c>
      <c r="J120" s="13">
        <v>2019</v>
      </c>
    </row>
    <row r="121" spans="1:10" x14ac:dyDescent="0.25">
      <c r="A121" s="2" t="s">
        <v>239</v>
      </c>
      <c r="B121" s="3" t="s">
        <v>240</v>
      </c>
      <c r="C121" s="9" t="s">
        <v>243</v>
      </c>
      <c r="D121" s="10"/>
      <c r="E121" s="13" t="s">
        <v>14</v>
      </c>
      <c r="F121" s="13">
        <v>67.260000000000005</v>
      </c>
      <c r="G121" s="11">
        <v>9469</v>
      </c>
      <c r="H121" s="11">
        <v>137.86600000000001</v>
      </c>
      <c r="I121" s="13">
        <v>138</v>
      </c>
      <c r="J121" s="13">
        <v>2019</v>
      </c>
    </row>
    <row r="122" spans="1:10" x14ac:dyDescent="0.25">
      <c r="A122" s="2" t="s">
        <v>244</v>
      </c>
      <c r="B122" s="3" t="s">
        <v>245</v>
      </c>
      <c r="C122" s="9" t="s">
        <v>246</v>
      </c>
      <c r="D122" s="13" t="s">
        <v>47</v>
      </c>
      <c r="E122" s="13" t="s">
        <v>14</v>
      </c>
      <c r="F122" s="13">
        <v>106</v>
      </c>
      <c r="G122" s="16">
        <v>13699</v>
      </c>
      <c r="H122" s="11">
        <v>6341.2960000000003</v>
      </c>
      <c r="I122" s="13">
        <v>86</v>
      </c>
      <c r="J122" s="13">
        <v>2018</v>
      </c>
    </row>
    <row r="123" spans="1:10" x14ac:dyDescent="0.25">
      <c r="A123" s="2" t="s">
        <v>244</v>
      </c>
      <c r="B123" s="3" t="s">
        <v>245</v>
      </c>
      <c r="C123" s="9" t="s">
        <v>247</v>
      </c>
      <c r="D123" s="10"/>
      <c r="E123" s="13" t="s">
        <v>14</v>
      </c>
      <c r="F123" s="13"/>
      <c r="G123" s="13"/>
      <c r="H123" s="13"/>
      <c r="I123" s="13">
        <v>86</v>
      </c>
      <c r="J123" s="13">
        <v>2018</v>
      </c>
    </row>
    <row r="124" spans="1:10" x14ac:dyDescent="0.25">
      <c r="A124" s="2" t="s">
        <v>248</v>
      </c>
      <c r="B124" s="3" t="s">
        <v>249</v>
      </c>
      <c r="C124" s="9" t="s">
        <v>250</v>
      </c>
      <c r="D124" s="13" t="s">
        <v>47</v>
      </c>
      <c r="E124" s="13" t="s">
        <v>14</v>
      </c>
      <c r="F124" s="13">
        <v>115</v>
      </c>
      <c r="G124" s="11">
        <v>30713</v>
      </c>
      <c r="H124" s="11">
        <v>2419.1480000000001</v>
      </c>
      <c r="I124" s="13">
        <v>32</v>
      </c>
      <c r="J124" s="13">
        <v>2013</v>
      </c>
    </row>
    <row r="125" spans="1:10" x14ac:dyDescent="0.25">
      <c r="A125" s="94" t="s">
        <v>248</v>
      </c>
      <c r="B125" s="95" t="s">
        <v>249</v>
      </c>
      <c r="C125" s="96" t="s">
        <v>251</v>
      </c>
      <c r="D125" s="99"/>
      <c r="E125" s="97" t="s">
        <v>14</v>
      </c>
      <c r="F125" s="97"/>
      <c r="G125" s="97"/>
      <c r="H125" s="97"/>
      <c r="I125" s="97">
        <v>32</v>
      </c>
      <c r="J125" s="97">
        <v>2013</v>
      </c>
    </row>
    <row r="126" spans="1:10" x14ac:dyDescent="0.25">
      <c r="D126" s="100"/>
      <c r="E126" s="100"/>
      <c r="F126" s="100"/>
      <c r="G126" s="100"/>
      <c r="H126" s="100"/>
      <c r="I126" s="100"/>
      <c r="J126" s="100"/>
    </row>
  </sheetData>
  <mergeCells count="5">
    <mergeCell ref="A40:J40"/>
    <mergeCell ref="A48:J48"/>
    <mergeCell ref="A3:J3"/>
    <mergeCell ref="A1:J1"/>
    <mergeCell ref="A9:J9"/>
  </mergeCells>
  <hyperlinks>
    <hyperlink ref="C46" r:id="rId1" display="https://www.ncbi.nlm.nih.gov/assembly/GCF_000687225.1/" xr:uid="{A4266990-62AE-47D4-924C-AE976657D09B}"/>
    <hyperlink ref="C47" r:id="rId2" display="https://www.ncbi.nlm.nih.gov/assembly/GCA_000687225.1/" xr:uid="{EE60CA49-1FBE-44E7-AC4B-6D0A4B25017E}"/>
    <hyperlink ref="C42" r:id="rId3" display="https://www.ncbi.nlm.nih.gov/assembly/GCF_002288905.1/" xr:uid="{FD037D94-3D34-48C2-BF90-DEE6CF62C9AE}"/>
    <hyperlink ref="C43" r:id="rId4" display="https://www.ncbi.nlm.nih.gov/assembly/GCA_002288905.2/" xr:uid="{F9FFAFC9-4812-4493-AA17-9B29E8E919C7}"/>
    <hyperlink ref="C44" r:id="rId5" display="https://www.ncbi.nlm.nih.gov/assembly/GCA_006410715.1/" xr:uid="{95290C73-A7B0-4FB3-B428-35E03B44FFB4}"/>
    <hyperlink ref="C41" r:id="rId6" display="https://www.dropbox.com/s/0ktyd7wf91cs3su/ASM228890v2_HiC.fasta.gz?dl=0" xr:uid="{CE3AD20A-0549-4F57-8AD9-98EBF1919557}"/>
    <hyperlink ref="C45" r:id="rId7" display="https://www.dropbox.com/s/bc61mulkbonidcf/UrsMar_1.0_HiC.fasta.gz?dl=0" xr:uid="{B5D1F65E-96F1-496D-8659-4D4C481B6004}"/>
    <hyperlink ref="C10" r:id="rId8" display="https://www.ncbi.nlm.nih.gov/assembly/GCA_900642305.1/" xr:uid="{0F70E687-723A-4F20-A847-EB177852028C}"/>
    <hyperlink ref="C11" r:id="rId9" display="https://www.ncbi.nlm.nih.gov/assembly/GCA_900500725.1/" xr:uid="{BB9DC124-C7DC-4E28-93A2-0F2AB1EADBCF}"/>
    <hyperlink ref="C28" r:id="rId10" display="https://www.ncbi.nlm.nih.gov/assembly/GCF_003265705.1/" xr:uid="{C2ABC254-5B98-44D4-B6F3-7BF3D0E2D2BC}"/>
    <hyperlink ref="C29" r:id="rId11" display="https://www.ncbi.nlm.nih.gov/assembly/GCA_003265705.1/" xr:uid="{511CED9B-A7D1-4E31-B410-FC70A2D8FE0C}"/>
    <hyperlink ref="C36" r:id="rId12" display="https://www.ncbi.nlm.nih.gov/assembly/GCF_004028035.1/" xr:uid="{FABC4C28-354D-4550-AA05-1F535139170C}"/>
    <hyperlink ref="C37" r:id="rId13" display="https://www.ncbi.nlm.nih.gov/assembly/GCA_004028035.1/" xr:uid="{B3A54716-0856-4289-AB6D-468FA933F9D7}"/>
    <hyperlink ref="C13" r:id="rId14" display="https://www.ncbi.nlm.nih.gov/assembly/GCF_009762305.2/" xr:uid="{A4DD68BF-6059-436E-989C-DF2102C8D020}"/>
    <hyperlink ref="C14" r:id="rId15" display="https://www.ncbi.nlm.nih.gov/assembly/GCA_009762305.2/" xr:uid="{B2232277-5B8A-43A7-BB0B-3077EB20E168}"/>
    <hyperlink ref="C17" r:id="rId16" display="https://www.ncbi.nlm.nih.gov/assembly/GCA_900631625.1/" xr:uid="{63FAB39B-FFB8-4AD2-A34F-99397880B36C}"/>
    <hyperlink ref="C15" r:id="rId17" display="https://www.ncbi.nlm.nih.gov/assembly/GCA_009762295.2/" xr:uid="{900DBC13-0D6B-4994-B1D1-5BB0B760C63A}"/>
    <hyperlink ref="C16" r:id="rId18" display="https://www.ncbi.nlm.nih.gov/assembly/GCA_004024565.1/" xr:uid="{76340224-A710-404B-B3D3-612384D43546}"/>
    <hyperlink ref="C18" r:id="rId19" display="https://www.ncbi.nlm.nih.gov/assembly/GCF_012393455.1/" xr:uid="{B6A8F394-D666-4BFB-B0A8-372767D789A8}"/>
    <hyperlink ref="C19" r:id="rId20" display="https://www.ncbi.nlm.nih.gov/assembly/GCA_012393455.1/" xr:uid="{E4EEB4CE-BB7E-424B-BBA4-26F920D9146D}"/>
    <hyperlink ref="C38" r:id="rId21" display="https://www.ncbi.nlm.nih.gov/assembly/GCF_000349705.1/" xr:uid="{2DEB111E-3C32-4BDD-9295-30335F81A965}"/>
    <hyperlink ref="C39" r:id="rId22" display="https://www.ncbi.nlm.nih.gov/assembly/GCA_000349705.1/" xr:uid="{934585E8-DAAA-44CE-9C44-806E4AB33FA0}"/>
    <hyperlink ref="C26" r:id="rId23" display="https://www.ncbi.nlm.nih.gov/assembly/GCA_004023865.1/" xr:uid="{961F9B6A-A28F-4CD2-A352-7403E5453F1E}"/>
    <hyperlink ref="C33" r:id="rId24" display="https://www.ncbi.nlm.nih.gov/assembly/GCF_011800145.1/" xr:uid="{349813F4-61A2-4089-AD7E-C4FAEED4CA31}"/>
    <hyperlink ref="C34" r:id="rId25" display="https://www.ncbi.nlm.nih.gov/assembly/GCA_011800145.1/" xr:uid="{A5AE74D2-074A-4D4B-B565-2AB2641D1AD6}"/>
    <hyperlink ref="C24" r:id="rId26" display="https://www.ncbi.nlm.nih.gov/assembly/GCF_002201575.1/" xr:uid="{0078D435-2375-46F5-B866-5EC236178650}"/>
    <hyperlink ref="C25" r:id="rId27" display="https://www.ncbi.nlm.nih.gov/assembly/GCA_002201575.1/" xr:uid="{C86F63E0-2576-4EE7-8518-F17026C1B8A6}"/>
    <hyperlink ref="C20" r:id="rId28" display="https://www.ncbi.nlm.nih.gov/assembly/GCF_004348235.1/" xr:uid="{C4CD363B-2DE6-404D-9A81-5ADBD42F5785}"/>
    <hyperlink ref="C21" r:id="rId29" display="https://www.ncbi.nlm.nih.gov/assembly/GCA_004348235.1/" xr:uid="{6394C16D-D170-461E-B058-E10F2097E07C}"/>
    <hyperlink ref="C31" r:id="rId30" display="https://www.ncbi.nlm.nih.gov/assembly/GCF_000321225.1/" xr:uid="{6A4E0ED8-12A0-4D01-87B5-FBE2F1A0AB8D}"/>
    <hyperlink ref="C32" r:id="rId31" display="https://www.ncbi.nlm.nih.gov/assembly/GCA_000321225.1/" xr:uid="{54AC9F4F-4E45-449A-8541-58E3BFF28915}"/>
    <hyperlink ref="C35" r:id="rId32" display="https://www.dropbox.com/s/p77x27rql5gs4et/Phoca_largha_HiC.fasta.gz?dl=0" xr:uid="{95264449-B0FA-4EE8-8582-7ADBD58A1C36}"/>
    <hyperlink ref="C23" r:id="rId33" display="https://www.dropbox.com/s/74hpqfxeeymmupq/EXP_REFINEFINAL1_bppAdjust_cmap_10X_BNG_fasta_NGScontigs_HYBRID_SCAFFOLD_NCBI_HiC.fasta.gz?dl=0" xr:uid="{FF8883E1-320B-4758-8F84-EF94D25177BD}"/>
    <hyperlink ref="C27" r:id="rId34" display="https://www.dropbox.com/s/21jqb9if52lrnan/Mirounga_angustirostris_HiC.fasta.gz?dl=0" xr:uid="{118F5062-F48C-4F29-9859-0B2AC58036E0}"/>
    <hyperlink ref="C12" r:id="rId35" display="https://www.dropbox.com/s/udx6ga5hlvw8jjj/Erignathus_barbatus_HiC.fasta.gz?dl=0" xr:uid="{CDAF8764-1354-41EE-82FB-A53E015EAFCC}"/>
    <hyperlink ref="C22" r:id="rId36" display="https://www.dropbox.com/s/dqtlf4qcu0k7453/GSC_HSeal_1.0_HiC.fasta.gz?dl=0" xr:uid="{A582A034-D651-4C52-9846-A503DE24AD59}"/>
    <hyperlink ref="C30" r:id="rId37" display="https://www.dropbox.com/s/bwu9bvrs7e7hyud/Oros_1.0_HiC.fasta.gz?dl=0" xr:uid="{869749F4-1586-4C3E-BBB7-F186BBF8A3C4}"/>
    <hyperlink ref="C4" r:id="rId38" display="https://www.ncbi.nlm.nih.gov/assembly/GCA_015147995.1/" xr:uid="{086056A9-1BB7-4325-88A7-B06F6419719C}"/>
    <hyperlink ref="C8" r:id="rId39" display="https://www.ncbi.nlm.nih.gov/assembly/GCA_013391785.1/" xr:uid="{D09C35F2-693D-434E-801A-4E3CEAB6FC61}"/>
    <hyperlink ref="C6" r:id="rId40" display="https://www.ncbi.nlm.nih.gov/assembly/GCF_000243295.1/" xr:uid="{0F82820F-C657-4171-A68B-27E4B8622E37}"/>
    <hyperlink ref="C7" r:id="rId41" display="https://www.ncbi.nlm.nih.gov/assembly/GCA_000243295.1/" xr:uid="{7180E474-0CF5-4A6E-81E6-37213D52D9BA}"/>
    <hyperlink ref="C5" r:id="rId42" display="https://www.dropbox.com/s/ts5lykdwwwi5x38/TriManLat1.0_HiC.fasta.gz?dl=0" xr:uid="{E9D033AA-8C71-4112-A342-391F14ABD1A2}"/>
    <hyperlink ref="C103" r:id="rId43" display="https://www.ncbi.nlm.nih.gov/assembly/GCF_000493695.1/" xr:uid="{8910788F-62D0-44B2-89FD-DB87C88F4A6C}"/>
    <hyperlink ref="C104" r:id="rId44" display="https://www.ncbi.nlm.nih.gov/assembly/GCA_000493695.1/" xr:uid="{9A95124D-3B66-45E4-8383-691EFE7725B1}"/>
    <hyperlink ref="C50" r:id="rId45" display="https://www.ncbi.nlm.nih.gov/assembly/GCA_000978805.1/" xr:uid="{455BE94A-0A40-4847-9F83-A06B3B9BC31B}"/>
    <hyperlink ref="C57" r:id="rId46" display="https://www.ncbi.nlm.nih.gov/assembly/GCF_009873245.2/" xr:uid="{D890F83E-FCE0-4675-84D6-4BD46C742143}"/>
    <hyperlink ref="C58" r:id="rId47" display="https://www.ncbi.nlm.nih.gov/assembly/GCA_009873245.3/" xr:uid="{710B6017-0359-4597-A936-2B54A85AC59E}"/>
    <hyperlink ref="C59" r:id="rId48" display="https://www.ncbi.nlm.nih.gov/assembly/GCA_008658375.2/" xr:uid="{B99C14C5-DC0F-457D-A071-77A5CE62DC72}"/>
    <hyperlink ref="C72" r:id="rId49" display="https://www.ncbi.nlm.nih.gov/assembly/GCA_008795845.1/" xr:uid="{E3D2C63C-F8CE-4C78-A555-55C03910E39C}"/>
    <hyperlink ref="C53" r:id="rId50" display="https://www.ncbi.nlm.nih.gov/assembly/GCF_002288925.2/" xr:uid="{51CBAC75-1C05-4736-A829-C585A4709A1A}"/>
    <hyperlink ref="C54" r:id="rId51" display="https://www.ncbi.nlm.nih.gov/assembly/GCA_002288925.3/" xr:uid="{6A576301-8128-4945-985F-0F27D31FF6A1}"/>
    <hyperlink ref="C51" r:id="rId52" display="https://www.ncbi.nlm.nih.gov/assembly/GCA_009917745.1/" xr:uid="{996E51BA-8DDF-4CFD-BA6A-24D665EE721E}"/>
    <hyperlink ref="C52" r:id="rId53" display="https://www.ncbi.nlm.nih.gov/assembly/GCA_009917725.1/" xr:uid="{21D8472C-BDCB-4BFC-9452-8C22C081F78B}"/>
    <hyperlink ref="C76" r:id="rId54" display="https://www.ncbi.nlm.nih.gov/assembly/GCA_002189225.1/" xr:uid="{65B963D2-057B-4DBB-AC4F-6D4CFB405C75}"/>
    <hyperlink ref="C75" r:id="rId55" display="https://www.ncbi.nlm.nih.gov/assembly/GCA_004363415.1/" xr:uid="{690CBF18-F831-4475-B97D-B11884F11142}"/>
    <hyperlink ref="C77" r:id="rId56" display="https://www.ncbi.nlm.nih.gov/assembly/GCA_002738545.1/" xr:uid="{68FC412F-C0AB-4FF9-A449-EB4ADE226C94}"/>
    <hyperlink ref="C105" r:id="rId57" display="https://www.ncbi.nlm.nih.gov/assembly/GCA_004363455.1/" xr:uid="{95CFC0BC-C329-45A5-A505-001CBFE38A49}"/>
    <hyperlink ref="C94" r:id="rId58" display="https://www.ncbi.nlm.nih.gov/assembly/GCF_006547405.1/" xr:uid="{7C7389BB-6A13-4656-84D1-C8E948B09183}"/>
    <hyperlink ref="C95" r:id="rId59" display="https://www.ncbi.nlm.nih.gov/assembly/GCA_006547405.1/" xr:uid="{F1B1D429-17D7-4340-8BD0-91FF607B807E}"/>
    <hyperlink ref="C49" r:id="rId60" display="https://www.ncbi.nlm.nih.gov/assembly/GCA_004363515.1/" xr:uid="{18522DAF-FBCA-44EE-ADA5-BBFC176920A9}"/>
    <hyperlink ref="C109" r:id="rId61" display="https://www.ncbi.nlm.nih.gov/assembly/GCA_004363705.1/" xr:uid="{A44FCFF9-4533-4C8D-97BE-CC850CA78CE6}"/>
    <hyperlink ref="C107" r:id="rId62" display="https://www.ncbi.nlm.nih.gov/assembly/GCF_003676395.1/" xr:uid="{1AA4C6A1-DD5B-40CA-B814-5EFD9C97B007}"/>
    <hyperlink ref="C108" r:id="rId63" display="https://www.ncbi.nlm.nih.gov/assembly/GCA_003676395.1/" xr:uid="{6AA228D3-6419-464D-95D3-A61AEAFAD38E}"/>
    <hyperlink ref="C124" r:id="rId64" display="https://www.ncbi.nlm.nih.gov/assembly/GCF_000442215.1/" xr:uid="{A265F466-536A-4C19-9279-BEED0E2924D7}"/>
    <hyperlink ref="C125" r:id="rId65" display="https://www.ncbi.nlm.nih.gov/assembly/GCA_000442215.1/" xr:uid="{5E21AE6F-5802-4690-B02C-B25961471923}"/>
    <hyperlink ref="C81" r:id="rId66" display="https://www.ncbi.nlm.nih.gov/assembly/GCA_004329385.1/" xr:uid="{8C64160A-08BD-40E9-B5B7-8FB4EB029FF1}"/>
    <hyperlink ref="C113" r:id="rId67" display="https://www.ncbi.nlm.nih.gov/assembly/GCA_004027085.1/" xr:uid="{68B3501F-B33E-4B33-BC1D-60E4148C6B24}"/>
    <hyperlink ref="C97" r:id="rId68" display="https://www.ncbi.nlm.nih.gov/assembly/GCF_005190385.1/" xr:uid="{391CB501-F0E8-42F0-ACB2-68DAA0C467C3}"/>
    <hyperlink ref="C98" r:id="rId69" display="https://www.ncbi.nlm.nih.gov/assembly/GCA_005190385.2/" xr:uid="{C74FFFC8-B8D9-4378-BD90-48C153A0F9DE}"/>
    <hyperlink ref="C99" r:id="rId70" display="https://www.ncbi.nlm.nih.gov/assembly/GCA_005125345.1/" xr:uid="{48ADD217-B596-4912-A309-1D0D41E0664E}"/>
    <hyperlink ref="C100" r:id="rId71" display="https://www.ncbi.nlm.nih.gov/assembly/GCA_004027045.1/" xr:uid="{14A766FA-FEFF-4378-95F2-330EC090E0FF}"/>
    <hyperlink ref="C101" r:id="rId72" display="https://www.ncbi.nlm.nih.gov/assembly/GCA_004026685.1/" xr:uid="{C36C1267-F4C7-4082-A43E-61F349CBD6AE}"/>
    <hyperlink ref="C122" r:id="rId73" display="https://www.ncbi.nlm.nih.gov/assembly/GCF_003031525.1/" xr:uid="{A09D4073-CBD2-4008-8F86-3FB7861FC170}"/>
    <hyperlink ref="C123" r:id="rId74" display="https://www.ncbi.nlm.nih.gov/assembly/GCA_003031525.1/" xr:uid="{CC75C572-9ED4-4A97-B2FB-C26A710BB02B}"/>
    <hyperlink ref="C89" r:id="rId75" display="https://www.ncbi.nlm.nih.gov/assembly/GCF_000331955.2/" xr:uid="{8A88BD1F-C421-4029-AA0C-DFB51B9423B6}"/>
    <hyperlink ref="C90" r:id="rId76" display="https://www.ncbi.nlm.nih.gov/assembly/GCA_000331955.2/" xr:uid="{4C650E22-B724-4C7E-A8FD-0D93FA7A5A18}"/>
    <hyperlink ref="C78" r:id="rId77" display="https://www.ncbi.nlm.nih.gov/assembly/GCA_003071005.2/" xr:uid="{348210D8-EB9A-4A88-BCED-154808955E66}"/>
    <hyperlink ref="C80" r:id="rId78" display="https://www.ncbi.nlm.nih.gov/assembly/GCA_004363495.1/" xr:uid="{58883CB4-A706-4D10-A563-1FB3A92A0987}"/>
    <hyperlink ref="C119" r:id="rId79" display="https://www.ncbi.nlm.nih.gov/assembly/GCF_008692025.1/" xr:uid="{D1764A8B-217E-4D39-B81F-60DD361E7287}"/>
    <hyperlink ref="C120" r:id="rId80" display="https://www.ncbi.nlm.nih.gov/assembly/GCA_008692025.1/" xr:uid="{3F60DC13-BF95-4179-96C8-2945F2F6FD33}"/>
    <hyperlink ref="C121" r:id="rId81" display="https://www.ncbi.nlm.nih.gov/assembly/GCA_008692045.1/" xr:uid="{E64E3F91-B587-4791-A6DF-79134440C541}"/>
    <hyperlink ref="C114" r:id="rId82" display="https://www.ncbi.nlm.nih.gov/assembly/GCF_002837175.2/" xr:uid="{C2C67156-CDD0-42E4-9756-E73BB7765EE5}"/>
    <hyperlink ref="C115" r:id="rId83" display="https://www.ncbi.nlm.nih.gov/assembly/GCA_002837175.2/" xr:uid="{0CDCB8F0-ACFA-40EB-AD21-ED7C44E7D4AD}"/>
    <hyperlink ref="C116" r:id="rId84" display="https://www.ncbi.nlm.nih.gov/assembly/GCA_900411695.1/" xr:uid="{C1392006-D8E2-4998-A082-16529E3BA1E6}"/>
    <hyperlink ref="C117" r:id="rId85" display="https://www.ncbi.nlm.nih.gov/assembly/GCA_000472045.1/" xr:uid="{B72F7DFC-8896-4297-ACE8-676FB7B40906}"/>
    <hyperlink ref="C87" r:id="rId86" display="https://www.ncbi.nlm.nih.gov/assembly/GCA_004363435.1/" xr:uid="{DF7565BF-ADDA-4377-B9D4-B7E1454B6662}"/>
    <hyperlink ref="C91" r:id="rId87" display="https://www.ncbi.nlm.nih.gov/assembly/GCA_011754075.1/" xr:uid="{92CC8E32-52F1-4806-9B2D-0C00AA69C8FF}"/>
    <hyperlink ref="C92" r:id="rId88" display="https://www.ncbi.nlm.nih.gov/assembly/GCA_004363935.1/" xr:uid="{94278AB8-4FAC-47AF-B6D0-63179B796F03}"/>
    <hyperlink ref="C85" r:id="rId89" display="https://www.ncbi.nlm.nih.gov/assembly/GCA_007760645.1/" xr:uid="{31797513-E3BD-482A-865B-C1992874D2B7}"/>
    <hyperlink ref="C86" r:id="rId90" display="https://www.ncbi.nlm.nih.gov/assembly/GCA_003521335.2/" xr:uid="{A45A55B1-BA44-4609-9CF1-1D519B4C3353}"/>
    <hyperlink ref="C84" r:id="rId91" display="https://www.ncbi.nlm.nih.gov/assembly/GCA_003227395.1/" xr:uid="{7F32ADC9-AF1A-46EC-95B7-7572B7F99009}"/>
    <hyperlink ref="C82" r:id="rId92" display="https://www.ncbi.nlm.nih.gov/assembly/GCA_011057625.1/" xr:uid="{EC6F36EC-19CE-4F23-97BC-40BC34E72959}"/>
    <hyperlink ref="C62" r:id="rId93" display="https://www.ncbi.nlm.nih.gov/assembly/GCF_011762595.1/" xr:uid="{D2461FC5-B1CD-4548-8E16-9C978A725188}"/>
    <hyperlink ref="C63" r:id="rId94" display="https://www.ncbi.nlm.nih.gov/assembly/GCA_011762595.1/" xr:uid="{B49D0AD5-37A7-4135-AACE-5DE3B2016C51}"/>
    <hyperlink ref="C64" r:id="rId95" display="https://www.ncbi.nlm.nih.gov/assembly/GCA_011762535.1/" xr:uid="{04AF02AE-31F5-4E1F-9981-C6FBE396298D}"/>
    <hyperlink ref="C65" r:id="rId96" display="https://www.ncbi.nlm.nih.gov/assembly/GCA_011762515.1/" xr:uid="{9387654D-84FF-43FC-8383-A52A12440F9B}"/>
    <hyperlink ref="C67" r:id="rId97" display="https://www.ncbi.nlm.nih.gov/assembly/GCA_003435595.3/" xr:uid="{60DEA111-1797-489F-84E8-924B81B68087}"/>
    <hyperlink ref="C68" r:id="rId98" display="https://www.ncbi.nlm.nih.gov/assembly/GCA_003314715.1/" xr:uid="{37D27C94-645F-404D-A576-EF54BCD50C35}"/>
    <hyperlink ref="C69" r:id="rId99" display="https://www.ncbi.nlm.nih.gov/assembly/GCA_001922835.1/" xr:uid="{46783FCC-5D36-4926-9DC5-20C6B0702116}"/>
    <hyperlink ref="C70" r:id="rId100" display="https://www.ncbi.nlm.nih.gov/assembly/GCA_000151865.3/" xr:uid="{5E6767C5-B1FB-4536-9633-5A021F609BD6}"/>
    <hyperlink ref="C71" r:id="rId101" display="https://www.ncbi.nlm.nih.gov/assembly/GCA_004364475.1/" xr:uid="{739AA622-A99E-4ADD-8665-B5E4F7A344F3}"/>
    <hyperlink ref="C111" r:id="rId102" display="https://www.dropbox.com/s/5f7jxw62kt2508i/Steno_bredanensis_HiC.fasta.gz?dl=0" xr:uid="{6734A753-1DE6-4FCB-8C2B-8A2E909B9AA1}"/>
    <hyperlink ref="C110" r:id="rId103" display="https://www.dropbox.com/s/q4pkhkclwgcxzlw/Grampus_griseus_HiC.fasta.gz?dl=0" xr:uid="{88A3C99E-6696-4CDF-B592-1F2ED2B218C0}"/>
    <hyperlink ref="C56" r:id="rId104" display="https://www.dropbox.com/s/vr7saut8o9hqfbj/Mesoplodon_densirostris_HiC.fasta.gz?dl=0" xr:uid="{40833F0D-A3D2-4413-9355-28FA81F7F7AF}"/>
    <hyperlink ref="C118" r:id="rId105" display="https://www.dropbox.com/s/xgu9poqv6nofyx9/Mesoplodon_stejnegeri_HiC.fasta.gz?dl=0" xr:uid="{A738A561-0C64-4704-9BD8-CD4BBD423EBE}"/>
    <hyperlink ref="C74" r:id="rId106" display="https://www.dropbox.com/s/frygkqtybzyrnfh/Eschrichtius_robustus_HiC.fasta.gz?dl=0" xr:uid="{5FD4A410-4F92-47B5-B484-2596FD18A9E2}"/>
    <hyperlink ref="C73" r:id="rId107" display="https://www.dropbox.com/s/4rr4whz4boz0jrf/Mesoplodon_europaeus_HiC.fasta.gz?dl=0" xr:uid="{9A379726-DF12-4493-8E74-71DD23748517}"/>
    <hyperlink ref="C61" r:id="rId108" display="https://www.dropbox.com/s/vvw9s4mif6nhlxq/Cephalorhynchus_commersonii_HiC.fasta.gz?dl=0" xr:uid="{1F7900A9-46A5-4AB6-A706-D1C3B2E7FD85}"/>
    <hyperlink ref="C102" r:id="rId109" display="https://www.dropbox.com/s/0j5lct3myvfdqs0/Eubalaena_glacialis_HiC.fasta.gz?dl=0" xr:uid="{615F6654-8B94-4F98-9329-3C48BCB64FCE}"/>
    <hyperlink ref="C96" r:id="rId110" display="https://www.dropbox.com/s/dtvmuddalphtk67/Peponocephala_electra_HiC.fasta.gz?dl=0" xr:uid="{AA614C89-13B3-47D2-99D8-FDE7C23A2B78}"/>
    <hyperlink ref="C93" r:id="rId111" display="https://www.dropbox.com/s/sdreej0h0166frb/ASM654740v1_HiC.fasta.gz?dl=0" xr:uid="{BB99651F-CE91-4135-ABE0-AEF0FD4CECF3}"/>
    <hyperlink ref="C79" r:id="rId112" display="https://www.dropbox.com/s/0uummupdot4zr1a/Phocoena_phocoena_HiC.fasta.gz?dl=0" xr:uid="{19247275-1F67-4D79-BBB8-8AAEFB1B2F12}"/>
    <hyperlink ref="C60" r:id="rId113" display="https://www.dropbox.com/s/gz4k4objeb3dz7z/Balaenoptera_edeni_HiC.fasta.gz?dl=0" xr:uid="{2D20E453-2D38-4898-AACC-5180210B95A9}"/>
    <hyperlink ref="C112" r:id="rId114" display="https://www.dropbox.com/s/7ykrgvx3xm54j36/RWref_HiC.fasta.gz?dl=0" xr:uid="{E53EDE63-AF1B-4368-A818-9A441B8DDD64}"/>
    <hyperlink ref="C106" r:id="rId115" display="https://www.dropbox.com/s/f9pzm7h7qger9ac/ASM367639v1_HiC.fasta.gz?dl=0" xr:uid="{5E1DA9CC-96D5-4340-8BE5-643CB2703AE1}"/>
    <hyperlink ref="C88" r:id="rId116" display="https://www.dropbox.com/s/gqigtflggzlcbui/Oorc_1.1_HiC.fasta.gz?dl=0" xr:uid="{C99FC887-54D5-408E-86BA-0F5D5ABAC845}"/>
    <hyperlink ref="C83" r:id="rId117" display="https://www.dropbox.com/s/ejlymbzkxzyrjc8/ASM322739v1_HiC.fasta.gz?dl=0" xr:uid="{00DA877E-0B56-44B2-9056-43D51496A6B0}"/>
    <hyperlink ref="C66" r:id="rId118" display="https://www.dropbox.com/s/d533iboggk8filv/NIST_Tur_tru_v1_HiC.fasta.gz?dl=0" xr:uid="{70CFC90B-4CC5-4151-9516-1E13477E650B}"/>
    <hyperlink ref="C55" r:id="rId119" display="https://www.dropbox.com/s/cck03m0gidax2h7/ASM228892v2_HiC.fasta.gz?dl=0" xr:uid="{24B3A61F-2C7C-4BC9-BEFA-A02234F5E3A1}"/>
  </hyperlinks>
  <pageMargins left="0.7" right="0.7" top="0.75" bottom="0.75" header="0.3" footer="0.3"/>
  <pageSetup paperSize="9" orientation="portrait" r:id="rId1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D94B3-C477-4F6B-BD1B-B98215AF0999}">
  <dimension ref="A1:L55"/>
  <sheetViews>
    <sheetView workbookViewId="0">
      <selection sqref="A1:L1"/>
    </sheetView>
  </sheetViews>
  <sheetFormatPr defaultRowHeight="15" x14ac:dyDescent="0.25"/>
  <cols>
    <col min="7" max="7" width="13.85546875" bestFit="1" customWidth="1"/>
  </cols>
  <sheetData>
    <row r="1" spans="1:12" ht="58.5" customHeight="1" x14ac:dyDescent="0.25">
      <c r="A1" s="169" t="s">
        <v>335</v>
      </c>
      <c r="B1" s="169"/>
      <c r="C1" s="169"/>
      <c r="D1" s="169"/>
      <c r="E1" s="169"/>
      <c r="F1" s="169"/>
      <c r="G1" s="169"/>
      <c r="H1" s="169"/>
      <c r="I1" s="169"/>
      <c r="J1" s="169"/>
      <c r="K1" s="169"/>
      <c r="L1" s="169"/>
    </row>
    <row r="2" spans="1:12" ht="71.25" x14ac:dyDescent="0.25">
      <c r="A2" s="27" t="s">
        <v>252</v>
      </c>
      <c r="B2" s="27" t="s">
        <v>253</v>
      </c>
      <c r="C2" s="27" t="s">
        <v>254</v>
      </c>
      <c r="D2" s="27" t="s">
        <v>255</v>
      </c>
      <c r="E2" s="27" t="s">
        <v>256</v>
      </c>
      <c r="F2" s="27" t="s">
        <v>257</v>
      </c>
      <c r="G2" s="27" t="s">
        <v>258</v>
      </c>
      <c r="H2" s="27" t="s">
        <v>259</v>
      </c>
      <c r="I2" s="28" t="s">
        <v>260</v>
      </c>
      <c r="J2" s="28" t="s">
        <v>261</v>
      </c>
      <c r="K2" s="29" t="s">
        <v>262</v>
      </c>
      <c r="L2" s="29" t="s">
        <v>263</v>
      </c>
    </row>
    <row r="3" spans="1:12" x14ac:dyDescent="0.25">
      <c r="A3" s="30">
        <v>13009</v>
      </c>
      <c r="B3" s="30" t="s">
        <v>264</v>
      </c>
      <c r="C3" s="30" t="s">
        <v>265</v>
      </c>
      <c r="D3" s="30" t="s">
        <v>266</v>
      </c>
      <c r="E3" s="30">
        <v>-35.031111111111109</v>
      </c>
      <c r="F3" s="30">
        <v>138.51694444444445</v>
      </c>
      <c r="G3" s="31">
        <v>41347</v>
      </c>
      <c r="H3" s="30" t="s">
        <v>267</v>
      </c>
      <c r="I3" s="32">
        <v>5.3770600000000002</v>
      </c>
      <c r="J3" s="33" t="s">
        <v>268</v>
      </c>
      <c r="K3" s="34" t="s">
        <v>269</v>
      </c>
      <c r="L3" s="34" t="s">
        <v>269</v>
      </c>
    </row>
    <row r="4" spans="1:12" x14ac:dyDescent="0.25">
      <c r="A4" s="30">
        <v>13016</v>
      </c>
      <c r="B4" s="30" t="s">
        <v>264</v>
      </c>
      <c r="C4" s="30" t="s">
        <v>265</v>
      </c>
      <c r="D4" s="30" t="s">
        <v>270</v>
      </c>
      <c r="E4" s="30">
        <v>-34.918333333333329</v>
      </c>
      <c r="F4" s="30">
        <v>137.79527777777778</v>
      </c>
      <c r="G4" s="31">
        <v>41372</v>
      </c>
      <c r="H4" s="30" t="s">
        <v>267</v>
      </c>
      <c r="I4" s="32">
        <v>7.7709200000000003</v>
      </c>
      <c r="J4" s="33" t="s">
        <v>271</v>
      </c>
      <c r="K4" s="34" t="s">
        <v>272</v>
      </c>
      <c r="L4" s="34" t="s">
        <v>273</v>
      </c>
    </row>
    <row r="5" spans="1:12" x14ac:dyDescent="0.25">
      <c r="A5" s="30">
        <v>13019</v>
      </c>
      <c r="B5" s="30" t="s">
        <v>274</v>
      </c>
      <c r="C5" s="30" t="s">
        <v>265</v>
      </c>
      <c r="D5" s="30" t="s">
        <v>266</v>
      </c>
      <c r="E5" s="30">
        <v>-34.774166666666666</v>
      </c>
      <c r="F5" s="30">
        <v>138.48583333333332</v>
      </c>
      <c r="G5" s="31">
        <v>41364</v>
      </c>
      <c r="H5" s="30" t="s">
        <v>267</v>
      </c>
      <c r="I5" s="32">
        <v>6.7138299999999997</v>
      </c>
      <c r="J5" s="33" t="s">
        <v>275</v>
      </c>
      <c r="K5" s="34" t="s">
        <v>269</v>
      </c>
      <c r="L5" s="34" t="s">
        <v>269</v>
      </c>
    </row>
    <row r="6" spans="1:12" x14ac:dyDescent="0.25">
      <c r="A6" s="30">
        <v>13023</v>
      </c>
      <c r="B6" s="30" t="s">
        <v>274</v>
      </c>
      <c r="C6" s="30" t="s">
        <v>265</v>
      </c>
      <c r="D6" s="30" t="s">
        <v>266</v>
      </c>
      <c r="E6" s="30">
        <v>-34.958055555555561</v>
      </c>
      <c r="F6" s="30">
        <v>138.50416666666666</v>
      </c>
      <c r="G6" s="31">
        <v>41375</v>
      </c>
      <c r="H6" s="30" t="s">
        <v>267</v>
      </c>
      <c r="I6" s="32">
        <v>5.9072199999999997</v>
      </c>
      <c r="J6" s="33" t="s">
        <v>276</v>
      </c>
      <c r="K6" s="34" t="s">
        <v>269</v>
      </c>
      <c r="L6" s="34" t="s">
        <v>269</v>
      </c>
    </row>
    <row r="7" spans="1:12" x14ac:dyDescent="0.25">
      <c r="A7" s="30">
        <v>13025</v>
      </c>
      <c r="B7" s="30" t="s">
        <v>264</v>
      </c>
      <c r="C7" s="30" t="s">
        <v>265</v>
      </c>
      <c r="D7" s="30" t="s">
        <v>277</v>
      </c>
      <c r="E7" s="30">
        <v>-35.783299999999997</v>
      </c>
      <c r="F7" s="30">
        <v>137.7792</v>
      </c>
      <c r="G7" s="35">
        <v>41349</v>
      </c>
      <c r="H7" s="30" t="s">
        <v>267</v>
      </c>
      <c r="I7" s="32">
        <v>6.6796300000000004</v>
      </c>
      <c r="J7" s="33" t="s">
        <v>278</v>
      </c>
      <c r="K7" s="34" t="s">
        <v>269</v>
      </c>
      <c r="L7" s="34" t="s">
        <v>273</v>
      </c>
    </row>
    <row r="8" spans="1:12" x14ac:dyDescent="0.25">
      <c r="A8" s="30">
        <v>13026</v>
      </c>
      <c r="B8" s="30" t="s">
        <v>264</v>
      </c>
      <c r="C8" s="30" t="s">
        <v>265</v>
      </c>
      <c r="D8" s="30" t="s">
        <v>277</v>
      </c>
      <c r="E8" s="30">
        <v>-35.672199999999997</v>
      </c>
      <c r="F8" s="30">
        <v>137.61250000000001</v>
      </c>
      <c r="G8" s="35">
        <v>41342</v>
      </c>
      <c r="H8" s="30" t="s">
        <v>267</v>
      </c>
      <c r="I8" s="32">
        <v>6.1882599999999996</v>
      </c>
      <c r="J8" s="33" t="s">
        <v>279</v>
      </c>
      <c r="K8" s="34" t="s">
        <v>269</v>
      </c>
      <c r="L8" s="34" t="s">
        <v>269</v>
      </c>
    </row>
    <row r="9" spans="1:12" x14ac:dyDescent="0.25">
      <c r="A9" s="30">
        <v>13028</v>
      </c>
      <c r="B9" s="30" t="s">
        <v>274</v>
      </c>
      <c r="C9" s="30" t="s">
        <v>265</v>
      </c>
      <c r="D9" s="30" t="s">
        <v>266</v>
      </c>
      <c r="E9" s="30">
        <v>-34.85</v>
      </c>
      <c r="F9" s="30">
        <v>138.49690000000001</v>
      </c>
      <c r="G9" s="35">
        <v>41380</v>
      </c>
      <c r="H9" s="30" t="s">
        <v>267</v>
      </c>
      <c r="I9" s="32">
        <v>6.1678600000000001</v>
      </c>
      <c r="J9" s="33" t="s">
        <v>280</v>
      </c>
      <c r="K9" s="34" t="s">
        <v>269</v>
      </c>
      <c r="L9" s="34" t="s">
        <v>273</v>
      </c>
    </row>
    <row r="10" spans="1:12" x14ac:dyDescent="0.25">
      <c r="A10" s="36">
        <v>13030</v>
      </c>
      <c r="B10" s="30" t="s">
        <v>264</v>
      </c>
      <c r="C10" s="30" t="s">
        <v>265</v>
      </c>
      <c r="D10" s="30" t="s">
        <v>281</v>
      </c>
      <c r="E10" s="30">
        <v>-35.56305555555555</v>
      </c>
      <c r="F10" s="30">
        <v>138.64972222222221</v>
      </c>
      <c r="G10" s="31">
        <v>41380</v>
      </c>
      <c r="H10" s="30" t="s">
        <v>267</v>
      </c>
      <c r="I10" s="32">
        <v>6.2164299999999999</v>
      </c>
      <c r="J10" s="33" t="s">
        <v>282</v>
      </c>
      <c r="K10" s="34" t="s">
        <v>269</v>
      </c>
      <c r="L10" s="34" t="s">
        <v>269</v>
      </c>
    </row>
    <row r="11" spans="1:12" x14ac:dyDescent="0.25">
      <c r="A11" s="30">
        <v>13031</v>
      </c>
      <c r="B11" s="30" t="s">
        <v>283</v>
      </c>
      <c r="C11" s="30" t="s">
        <v>265</v>
      </c>
      <c r="D11" s="30" t="s">
        <v>266</v>
      </c>
      <c r="E11" s="30">
        <v>-35.173888888888889</v>
      </c>
      <c r="F11" s="30">
        <v>138.46555555555554</v>
      </c>
      <c r="G11" s="31">
        <v>41380</v>
      </c>
      <c r="H11" s="30" t="s">
        <v>267</v>
      </c>
      <c r="I11" s="32">
        <v>7.1710900000000004</v>
      </c>
      <c r="J11" s="33" t="s">
        <v>284</v>
      </c>
      <c r="K11" s="34" t="s">
        <v>269</v>
      </c>
      <c r="L11" s="34" t="s">
        <v>269</v>
      </c>
    </row>
    <row r="12" spans="1:12" x14ac:dyDescent="0.25">
      <c r="A12" s="30">
        <v>13034</v>
      </c>
      <c r="B12" s="30" t="s">
        <v>264</v>
      </c>
      <c r="C12" s="30" t="s">
        <v>265</v>
      </c>
      <c r="D12" s="30" t="s">
        <v>270</v>
      </c>
      <c r="E12" s="30">
        <v>-34.903100000000002</v>
      </c>
      <c r="F12" s="30">
        <v>137.79669999999999</v>
      </c>
      <c r="G12" s="35">
        <v>41402</v>
      </c>
      <c r="H12" s="30" t="s">
        <v>267</v>
      </c>
      <c r="I12" s="32">
        <v>6.3831899999999999</v>
      </c>
      <c r="J12" s="33" t="s">
        <v>285</v>
      </c>
      <c r="K12" s="34" t="s">
        <v>269</v>
      </c>
      <c r="L12" s="34" t="s">
        <v>269</v>
      </c>
    </row>
    <row r="13" spans="1:12" x14ac:dyDescent="0.25">
      <c r="A13" s="30">
        <v>13039</v>
      </c>
      <c r="B13" s="30" t="s">
        <v>283</v>
      </c>
      <c r="C13" s="30" t="s">
        <v>265</v>
      </c>
      <c r="D13" s="30" t="s">
        <v>286</v>
      </c>
      <c r="E13" s="30">
        <v>-34.388599999999997</v>
      </c>
      <c r="F13" s="30">
        <v>136.1036</v>
      </c>
      <c r="G13" s="35">
        <v>41339</v>
      </c>
      <c r="H13" s="30" t="s">
        <v>267</v>
      </c>
      <c r="I13" s="32">
        <v>6.4170499999999997</v>
      </c>
      <c r="J13" s="33" t="s">
        <v>287</v>
      </c>
      <c r="K13" s="34" t="s">
        <v>269</v>
      </c>
      <c r="L13" s="34" t="s">
        <v>273</v>
      </c>
    </row>
    <row r="14" spans="1:12" x14ac:dyDescent="0.25">
      <c r="A14" s="30">
        <v>13045</v>
      </c>
      <c r="B14" s="30" t="s">
        <v>264</v>
      </c>
      <c r="C14" s="30" t="s">
        <v>265</v>
      </c>
      <c r="D14" s="30" t="s">
        <v>266</v>
      </c>
      <c r="E14" s="30">
        <v>-35.24861111111111</v>
      </c>
      <c r="F14" s="30">
        <v>138.46222222222221</v>
      </c>
      <c r="G14" s="31">
        <v>41422</v>
      </c>
      <c r="H14" s="30" t="s">
        <v>267</v>
      </c>
      <c r="I14" s="32">
        <v>6.5024100000000002</v>
      </c>
      <c r="J14" s="33" t="s">
        <v>288</v>
      </c>
      <c r="K14" s="34" t="s">
        <v>269</v>
      </c>
      <c r="L14" s="34" t="s">
        <v>289</v>
      </c>
    </row>
    <row r="15" spans="1:12" x14ac:dyDescent="0.25">
      <c r="A15" s="30">
        <v>13049</v>
      </c>
      <c r="B15" s="30" t="s">
        <v>274</v>
      </c>
      <c r="C15" s="30" t="s">
        <v>265</v>
      </c>
      <c r="D15" s="30" t="s">
        <v>266</v>
      </c>
      <c r="E15" s="30">
        <v>-34.896111111111111</v>
      </c>
      <c r="F15" s="30">
        <v>138.48583333333332</v>
      </c>
      <c r="G15" s="31">
        <v>41357</v>
      </c>
      <c r="H15" s="30" t="s">
        <v>267</v>
      </c>
      <c r="I15" s="32">
        <v>6.6673099999999996</v>
      </c>
      <c r="J15" s="33" t="s">
        <v>290</v>
      </c>
      <c r="K15" s="34" t="s">
        <v>269</v>
      </c>
      <c r="L15" s="34" t="s">
        <v>269</v>
      </c>
    </row>
    <row r="16" spans="1:12" x14ac:dyDescent="0.25">
      <c r="A16" s="36">
        <v>13050</v>
      </c>
      <c r="B16" s="30" t="s">
        <v>264</v>
      </c>
      <c r="C16" s="30" t="s">
        <v>265</v>
      </c>
      <c r="D16" s="30" t="s">
        <v>266</v>
      </c>
      <c r="E16" s="30">
        <v>-35.033888888888889</v>
      </c>
      <c r="F16" s="30">
        <v>138.51611111111112</v>
      </c>
      <c r="G16" s="31">
        <v>41357</v>
      </c>
      <c r="H16" s="30" t="s">
        <v>267</v>
      </c>
      <c r="I16" s="32">
        <v>6.57104</v>
      </c>
      <c r="J16" s="33" t="s">
        <v>291</v>
      </c>
      <c r="K16" s="34" t="s">
        <v>269</v>
      </c>
      <c r="L16" s="34" t="s">
        <v>269</v>
      </c>
    </row>
    <row r="17" spans="1:12" x14ac:dyDescent="0.25">
      <c r="A17" s="30">
        <v>13051</v>
      </c>
      <c r="B17" s="30" t="s">
        <v>264</v>
      </c>
      <c r="C17" s="30" t="s">
        <v>265</v>
      </c>
      <c r="D17" s="30" t="s">
        <v>266</v>
      </c>
      <c r="E17" s="30">
        <v>-34.908333333333331</v>
      </c>
      <c r="F17" s="30">
        <v>138.48749999999998</v>
      </c>
      <c r="G17" s="31">
        <v>41444</v>
      </c>
      <c r="H17" s="30" t="s">
        <v>267</v>
      </c>
      <c r="I17" s="32">
        <v>6.6440400000000004</v>
      </c>
      <c r="J17" s="33" t="s">
        <v>292</v>
      </c>
      <c r="K17" s="34" t="s">
        <v>269</v>
      </c>
      <c r="L17" s="34" t="s">
        <v>269</v>
      </c>
    </row>
    <row r="18" spans="1:12" x14ac:dyDescent="0.25">
      <c r="A18" s="30">
        <v>13054</v>
      </c>
      <c r="B18" s="30" t="s">
        <v>283</v>
      </c>
      <c r="C18" s="30" t="s">
        <v>265</v>
      </c>
      <c r="D18" s="30" t="s">
        <v>270</v>
      </c>
      <c r="E18" s="30">
        <v>-34.659722222222221</v>
      </c>
      <c r="F18" s="30">
        <v>137.88166666666666</v>
      </c>
      <c r="G18" s="31">
        <v>41455</v>
      </c>
      <c r="H18" s="30" t="s">
        <v>267</v>
      </c>
      <c r="I18" s="32">
        <v>6.9463699999999999</v>
      </c>
      <c r="J18" s="33" t="s">
        <v>293</v>
      </c>
      <c r="K18" s="34" t="s">
        <v>269</v>
      </c>
      <c r="L18" s="34" t="s">
        <v>269</v>
      </c>
    </row>
    <row r="19" spans="1:12" x14ac:dyDescent="0.25">
      <c r="A19" s="30">
        <v>13058</v>
      </c>
      <c r="B19" s="30" t="s">
        <v>283</v>
      </c>
      <c r="C19" s="30" t="s">
        <v>294</v>
      </c>
      <c r="D19" s="30" t="s">
        <v>266</v>
      </c>
      <c r="E19" s="30">
        <v>-35.17861111111111</v>
      </c>
      <c r="F19" s="30">
        <v>138.46666666666667</v>
      </c>
      <c r="G19" s="31">
        <v>41501</v>
      </c>
      <c r="H19" s="30" t="s">
        <v>267</v>
      </c>
      <c r="I19" s="32">
        <v>5.76647</v>
      </c>
      <c r="J19" s="33" t="s">
        <v>295</v>
      </c>
      <c r="K19" s="34" t="s">
        <v>269</v>
      </c>
      <c r="L19" s="34" t="s">
        <v>273</v>
      </c>
    </row>
    <row r="20" spans="1:12" x14ac:dyDescent="0.25">
      <c r="A20" s="30">
        <v>13059</v>
      </c>
      <c r="B20" s="30" t="s">
        <v>283</v>
      </c>
      <c r="C20" s="30" t="s">
        <v>294</v>
      </c>
      <c r="D20" s="30" t="s">
        <v>266</v>
      </c>
      <c r="E20" s="30">
        <v>-35.021666666666668</v>
      </c>
      <c r="F20" s="30">
        <v>138.51527777777778</v>
      </c>
      <c r="G20" s="31">
        <v>41503</v>
      </c>
      <c r="H20" s="30" t="s">
        <v>267</v>
      </c>
      <c r="I20" s="32">
        <v>5.7877000000000001</v>
      </c>
      <c r="J20" s="33" t="s">
        <v>296</v>
      </c>
      <c r="K20" s="34" t="s">
        <v>269</v>
      </c>
      <c r="L20" s="34" t="s">
        <v>269</v>
      </c>
    </row>
    <row r="21" spans="1:12" x14ac:dyDescent="0.25">
      <c r="A21" s="30">
        <v>13062</v>
      </c>
      <c r="B21" s="30" t="s">
        <v>283</v>
      </c>
      <c r="C21" s="30" t="s">
        <v>265</v>
      </c>
      <c r="D21" s="30" t="s">
        <v>266</v>
      </c>
      <c r="E21" s="30">
        <v>-34.779166666666669</v>
      </c>
      <c r="F21" s="30">
        <v>138.46666666666667</v>
      </c>
      <c r="G21" s="31">
        <v>41518</v>
      </c>
      <c r="H21" s="30" t="s">
        <v>267</v>
      </c>
      <c r="I21" s="32">
        <v>6.0946699999999998</v>
      </c>
      <c r="J21" s="37" t="s">
        <v>297</v>
      </c>
      <c r="K21" s="34" t="s">
        <v>269</v>
      </c>
      <c r="L21" s="34" t="s">
        <v>269</v>
      </c>
    </row>
    <row r="22" spans="1:12" x14ac:dyDescent="0.25">
      <c r="A22" s="30" t="s">
        <v>298</v>
      </c>
      <c r="B22" s="30" t="s">
        <v>299</v>
      </c>
      <c r="C22" s="30" t="s">
        <v>294</v>
      </c>
      <c r="D22" s="30" t="s">
        <v>266</v>
      </c>
      <c r="E22" s="30">
        <v>-35.0242</v>
      </c>
      <c r="F22" s="30">
        <v>138.29183</v>
      </c>
      <c r="G22" s="35">
        <v>41648</v>
      </c>
      <c r="H22" s="30" t="s">
        <v>300</v>
      </c>
      <c r="I22" s="32">
        <v>7.6719999999999997</v>
      </c>
    </row>
    <row r="23" spans="1:12" x14ac:dyDescent="0.25">
      <c r="A23" s="30" t="s">
        <v>301</v>
      </c>
      <c r="B23" s="30" t="s">
        <v>299</v>
      </c>
      <c r="C23" s="30" t="s">
        <v>265</v>
      </c>
      <c r="D23" s="30" t="s">
        <v>266</v>
      </c>
      <c r="E23" s="30">
        <v>-35.089666666666666</v>
      </c>
      <c r="F23" s="30">
        <v>138.47201666666666</v>
      </c>
      <c r="G23" s="35">
        <v>41662</v>
      </c>
      <c r="H23" s="30" t="s">
        <v>300</v>
      </c>
      <c r="I23" s="32">
        <v>28.1313</v>
      </c>
    </row>
    <row r="24" spans="1:12" x14ac:dyDescent="0.25">
      <c r="A24" s="30" t="s">
        <v>302</v>
      </c>
      <c r="B24" s="30" t="s">
        <v>283</v>
      </c>
      <c r="C24" s="30" t="s">
        <v>294</v>
      </c>
      <c r="D24" s="30" t="s">
        <v>266</v>
      </c>
      <c r="E24" s="30">
        <v>-35.08721666666667</v>
      </c>
      <c r="F24" s="30">
        <v>138.47353333333334</v>
      </c>
      <c r="G24" s="35">
        <v>41662</v>
      </c>
      <c r="H24" s="30" t="s">
        <v>300</v>
      </c>
      <c r="I24" s="32">
        <v>6.7599099999999996</v>
      </c>
    </row>
    <row r="25" spans="1:12" x14ac:dyDescent="0.25">
      <c r="A25" s="30" t="s">
        <v>303</v>
      </c>
      <c r="B25" s="30" t="s">
        <v>283</v>
      </c>
      <c r="C25" s="30" t="s">
        <v>294</v>
      </c>
      <c r="D25" s="30" t="s">
        <v>266</v>
      </c>
      <c r="E25" s="30">
        <v>-34.921333333333337</v>
      </c>
      <c r="F25" s="30">
        <v>138.44028333333333</v>
      </c>
      <c r="G25" s="35">
        <v>41707</v>
      </c>
      <c r="H25" s="30" t="s">
        <v>300</v>
      </c>
      <c r="I25" s="32">
        <v>6.4560500000000003</v>
      </c>
    </row>
    <row r="26" spans="1:12" x14ac:dyDescent="0.25">
      <c r="A26" s="30" t="s">
        <v>304</v>
      </c>
      <c r="B26" s="30" t="s">
        <v>283</v>
      </c>
      <c r="C26" s="30" t="s">
        <v>294</v>
      </c>
      <c r="D26" s="30" t="s">
        <v>266</v>
      </c>
      <c r="E26" s="30">
        <v>-34.553640000000001</v>
      </c>
      <c r="F26" s="30">
        <v>138.26188999999999</v>
      </c>
      <c r="G26" s="35">
        <v>41707</v>
      </c>
      <c r="H26" s="30" t="s">
        <v>300</v>
      </c>
      <c r="I26" s="32">
        <v>6.9086299999999996</v>
      </c>
    </row>
    <row r="27" spans="1:12" x14ac:dyDescent="0.25">
      <c r="A27" s="30" t="s">
        <v>305</v>
      </c>
      <c r="B27" s="30" t="s">
        <v>299</v>
      </c>
      <c r="C27" s="30" t="s">
        <v>294</v>
      </c>
      <c r="D27" s="30" t="s">
        <v>266</v>
      </c>
      <c r="E27" s="30">
        <v>-34.869283333333335</v>
      </c>
      <c r="F27" s="30">
        <v>138.46641666666667</v>
      </c>
      <c r="G27" s="35">
        <v>41725</v>
      </c>
      <c r="H27" s="30" t="s">
        <v>300</v>
      </c>
      <c r="I27" s="32">
        <v>6.2659599999999998</v>
      </c>
    </row>
    <row r="28" spans="1:12" x14ac:dyDescent="0.25">
      <c r="A28" s="30" t="s">
        <v>306</v>
      </c>
      <c r="B28" s="30" t="s">
        <v>299</v>
      </c>
      <c r="C28" s="30" t="s">
        <v>265</v>
      </c>
      <c r="D28" s="30" t="s">
        <v>266</v>
      </c>
      <c r="E28" s="30">
        <v>-34.874183333333335</v>
      </c>
      <c r="F28" s="30">
        <v>138.46778333333333</v>
      </c>
      <c r="G28" s="35">
        <v>41725</v>
      </c>
      <c r="H28" s="30" t="s">
        <v>300</v>
      </c>
      <c r="I28" s="32">
        <v>6.5018000000000002</v>
      </c>
    </row>
    <row r="29" spans="1:12" x14ac:dyDescent="0.25">
      <c r="A29" s="30" t="s">
        <v>307</v>
      </c>
      <c r="B29" s="30" t="s">
        <v>299</v>
      </c>
      <c r="C29" s="30" t="s">
        <v>265</v>
      </c>
      <c r="D29" s="30" t="s">
        <v>266</v>
      </c>
      <c r="E29" s="30">
        <v>-34.831766666666667</v>
      </c>
      <c r="F29" s="30">
        <v>138.44405</v>
      </c>
      <c r="G29" s="35">
        <v>41737</v>
      </c>
      <c r="H29" s="30" t="s">
        <v>300</v>
      </c>
      <c r="I29" s="32">
        <v>6.2814100000000002</v>
      </c>
    </row>
    <row r="30" spans="1:12" x14ac:dyDescent="0.25">
      <c r="A30" s="30" t="s">
        <v>308</v>
      </c>
      <c r="B30" s="30" t="s">
        <v>299</v>
      </c>
      <c r="C30" s="30" t="s">
        <v>294</v>
      </c>
      <c r="D30" s="30" t="s">
        <v>266</v>
      </c>
      <c r="E30" s="30">
        <v>-34.995466666666665</v>
      </c>
      <c r="F30" s="30">
        <v>138.49186666666668</v>
      </c>
      <c r="G30" s="35">
        <v>41792</v>
      </c>
      <c r="H30" s="30" t="s">
        <v>300</v>
      </c>
      <c r="I30" s="32">
        <v>5.87338</v>
      </c>
    </row>
    <row r="31" spans="1:12" x14ac:dyDescent="0.25">
      <c r="A31" s="30" t="s">
        <v>309</v>
      </c>
      <c r="B31" s="30" t="s">
        <v>283</v>
      </c>
      <c r="C31" s="30" t="s">
        <v>265</v>
      </c>
      <c r="D31" s="30" t="s">
        <v>266</v>
      </c>
      <c r="E31" s="30">
        <v>-34.963149999999999</v>
      </c>
      <c r="F31" s="30">
        <v>138.50069999999999</v>
      </c>
      <c r="G31" s="35">
        <v>41797</v>
      </c>
      <c r="H31" s="30" t="s">
        <v>300</v>
      </c>
      <c r="I31" s="32">
        <v>8.7638400000000001</v>
      </c>
    </row>
    <row r="32" spans="1:12" x14ac:dyDescent="0.25">
      <c r="A32" s="30" t="s">
        <v>310</v>
      </c>
      <c r="B32" s="30" t="s">
        <v>283</v>
      </c>
      <c r="C32" s="30" t="s">
        <v>294</v>
      </c>
      <c r="D32" s="30" t="s">
        <v>266</v>
      </c>
      <c r="E32" s="30">
        <v>-34.845550000000003</v>
      </c>
      <c r="F32" s="30">
        <v>138.45124999999999</v>
      </c>
      <c r="G32" s="35">
        <v>41797</v>
      </c>
      <c r="H32" s="30" t="s">
        <v>300</v>
      </c>
      <c r="I32" s="32">
        <v>7.1508399999999996</v>
      </c>
    </row>
    <row r="33" spans="1:9" x14ac:dyDescent="0.25">
      <c r="A33" s="30" t="s">
        <v>311</v>
      </c>
      <c r="B33" s="30" t="s">
        <v>299</v>
      </c>
      <c r="C33" s="30" t="s">
        <v>265</v>
      </c>
      <c r="D33" s="30" t="s">
        <v>266</v>
      </c>
      <c r="E33" s="30">
        <v>-34.57105</v>
      </c>
      <c r="F33" s="30">
        <v>138.27929</v>
      </c>
      <c r="G33" s="35">
        <v>41822</v>
      </c>
      <c r="H33" s="30" t="s">
        <v>300</v>
      </c>
      <c r="I33" s="32">
        <v>6.75021</v>
      </c>
    </row>
    <row r="34" spans="1:9" x14ac:dyDescent="0.25">
      <c r="A34" s="30" t="s">
        <v>312</v>
      </c>
      <c r="B34" s="30" t="s">
        <v>283</v>
      </c>
      <c r="C34" s="30" t="s">
        <v>294</v>
      </c>
      <c r="D34" s="30" t="s">
        <v>266</v>
      </c>
      <c r="E34" s="30">
        <v>-34.860100000000003</v>
      </c>
      <c r="F34" s="30">
        <v>138.46443333333335</v>
      </c>
      <c r="G34" s="35">
        <v>41842</v>
      </c>
      <c r="H34" s="30" t="s">
        <v>300</v>
      </c>
      <c r="I34" s="32">
        <v>7.0703899999999997</v>
      </c>
    </row>
    <row r="35" spans="1:9" x14ac:dyDescent="0.25">
      <c r="A35" s="30" t="s">
        <v>313</v>
      </c>
      <c r="B35" s="30" t="s">
        <v>299</v>
      </c>
      <c r="C35" s="30" t="s">
        <v>294</v>
      </c>
      <c r="D35" s="30" t="s">
        <v>266</v>
      </c>
      <c r="E35" s="30">
        <v>-34.928066666666666</v>
      </c>
      <c r="F35" s="30">
        <v>138.48458333333335</v>
      </c>
      <c r="G35" s="35">
        <v>42045</v>
      </c>
      <c r="H35" s="30" t="s">
        <v>300</v>
      </c>
      <c r="I35" s="32">
        <v>6.6219900000000003</v>
      </c>
    </row>
    <row r="36" spans="1:9" x14ac:dyDescent="0.25">
      <c r="A36" s="30" t="s">
        <v>314</v>
      </c>
      <c r="B36" s="30" t="s">
        <v>299</v>
      </c>
      <c r="C36" s="30" t="s">
        <v>265</v>
      </c>
      <c r="D36" s="30" t="s">
        <v>266</v>
      </c>
      <c r="E36" s="30">
        <v>-34.954683333333335</v>
      </c>
      <c r="F36" s="30">
        <v>138.49576666666667</v>
      </c>
      <c r="G36" s="35">
        <v>42055</v>
      </c>
      <c r="H36" s="30" t="s">
        <v>300</v>
      </c>
      <c r="I36" s="32">
        <v>6.6836599999999997</v>
      </c>
    </row>
    <row r="37" spans="1:9" x14ac:dyDescent="0.25">
      <c r="A37" s="30" t="s">
        <v>315</v>
      </c>
      <c r="B37" s="30" t="s">
        <v>283</v>
      </c>
      <c r="C37" s="30" t="s">
        <v>294</v>
      </c>
      <c r="D37" s="30" t="s">
        <v>266</v>
      </c>
      <c r="E37" s="30">
        <v>-34.84878333333333</v>
      </c>
      <c r="F37" s="30">
        <v>138.45085</v>
      </c>
      <c r="G37" s="35">
        <v>42055</v>
      </c>
      <c r="H37" s="30" t="s">
        <v>300</v>
      </c>
      <c r="I37" s="32">
        <v>7.9432600000000004</v>
      </c>
    </row>
    <row r="38" spans="1:9" x14ac:dyDescent="0.25">
      <c r="A38" s="30" t="s">
        <v>316</v>
      </c>
      <c r="B38" s="30" t="s">
        <v>283</v>
      </c>
      <c r="C38" s="30" t="s">
        <v>265</v>
      </c>
      <c r="D38" s="30" t="s">
        <v>266</v>
      </c>
      <c r="E38" s="30">
        <v>-35.072066666666665</v>
      </c>
      <c r="F38" s="30">
        <v>138.48911666666666</v>
      </c>
      <c r="G38" s="35">
        <v>42094</v>
      </c>
      <c r="H38" s="30" t="s">
        <v>300</v>
      </c>
      <c r="I38" s="32">
        <v>7.4571699999999996</v>
      </c>
    </row>
    <row r="39" spans="1:9" x14ac:dyDescent="0.25">
      <c r="A39" s="30" t="s">
        <v>317</v>
      </c>
      <c r="B39" s="30" t="s">
        <v>283</v>
      </c>
      <c r="C39" s="30" t="s">
        <v>294</v>
      </c>
      <c r="D39" s="30" t="s">
        <v>266</v>
      </c>
      <c r="E39" s="30">
        <v>-35.071983333333336</v>
      </c>
      <c r="F39" s="30">
        <v>138.4915</v>
      </c>
      <c r="G39" s="35">
        <v>42094</v>
      </c>
      <c r="H39" s="30" t="s">
        <v>300</v>
      </c>
      <c r="I39" s="32">
        <v>7.0132000000000003</v>
      </c>
    </row>
    <row r="40" spans="1:9" x14ac:dyDescent="0.25">
      <c r="A40" s="30" t="s">
        <v>318</v>
      </c>
      <c r="B40" s="30" t="s">
        <v>283</v>
      </c>
      <c r="C40" s="30" t="s">
        <v>294</v>
      </c>
      <c r="D40" s="30" t="s">
        <v>266</v>
      </c>
      <c r="E40" s="30">
        <v>-35.069000000000003</v>
      </c>
      <c r="F40" s="30">
        <v>138.49164999999999</v>
      </c>
      <c r="G40" s="35">
        <v>42094</v>
      </c>
      <c r="H40" s="30" t="s">
        <v>300</v>
      </c>
      <c r="I40" s="32">
        <v>7.0795700000000004</v>
      </c>
    </row>
    <row r="41" spans="1:9" x14ac:dyDescent="0.25">
      <c r="A41" s="30" t="s">
        <v>319</v>
      </c>
      <c r="B41" s="30" t="s">
        <v>283</v>
      </c>
      <c r="C41" s="30" t="s">
        <v>265</v>
      </c>
      <c r="D41" s="30" t="s">
        <v>266</v>
      </c>
      <c r="E41" s="30">
        <v>-34.363333333333337</v>
      </c>
      <c r="F41" s="30">
        <v>138.1703</v>
      </c>
      <c r="G41" s="35">
        <v>42011</v>
      </c>
      <c r="H41" s="30" t="s">
        <v>300</v>
      </c>
      <c r="I41" s="32">
        <v>6.9140100000000002</v>
      </c>
    </row>
    <row r="42" spans="1:9" x14ac:dyDescent="0.25">
      <c r="A42" s="30" t="s">
        <v>320</v>
      </c>
      <c r="B42" s="30" t="s">
        <v>283</v>
      </c>
      <c r="C42" s="30" t="s">
        <v>294</v>
      </c>
      <c r="D42" s="30" t="s">
        <v>266</v>
      </c>
      <c r="E42" s="30">
        <v>-34.185499999999998</v>
      </c>
      <c r="F42" s="30">
        <v>138.08750000000001</v>
      </c>
      <c r="G42" s="35">
        <v>42091</v>
      </c>
      <c r="H42" s="30" t="s">
        <v>300</v>
      </c>
      <c r="I42" s="32">
        <v>8.7895099999999999</v>
      </c>
    </row>
    <row r="43" spans="1:9" x14ac:dyDescent="0.25">
      <c r="A43" s="30" t="s">
        <v>321</v>
      </c>
      <c r="B43" s="30" t="s">
        <v>283</v>
      </c>
      <c r="C43" s="30" t="s">
        <v>294</v>
      </c>
      <c r="D43" s="30" t="s">
        <v>266</v>
      </c>
      <c r="E43" s="30">
        <v>-34.194333333333333</v>
      </c>
      <c r="F43" s="30">
        <v>138.08959999999999</v>
      </c>
      <c r="G43" s="35">
        <v>42091</v>
      </c>
      <c r="H43" s="30" t="s">
        <v>300</v>
      </c>
      <c r="I43" s="32">
        <v>7.4995500000000002</v>
      </c>
    </row>
    <row r="44" spans="1:9" x14ac:dyDescent="0.25">
      <c r="A44" s="30" t="s">
        <v>322</v>
      </c>
      <c r="B44" s="30" t="s">
        <v>283</v>
      </c>
      <c r="C44" s="38" t="s">
        <v>294</v>
      </c>
      <c r="D44" s="30" t="s">
        <v>266</v>
      </c>
      <c r="E44" s="30">
        <v>-34.239933333333333</v>
      </c>
      <c r="F44" s="30">
        <v>138.06776666666667</v>
      </c>
      <c r="G44" s="39">
        <v>42091</v>
      </c>
      <c r="H44" s="30" t="s">
        <v>300</v>
      </c>
      <c r="I44" s="32">
        <v>6.8947799999999999</v>
      </c>
    </row>
    <row r="45" spans="1:9" x14ac:dyDescent="0.25">
      <c r="A45" s="30" t="s">
        <v>323</v>
      </c>
      <c r="B45" s="30" t="s">
        <v>283</v>
      </c>
      <c r="C45" s="30" t="s">
        <v>294</v>
      </c>
      <c r="D45" s="30" t="s">
        <v>270</v>
      </c>
      <c r="E45" s="30">
        <v>-34.910333333333334</v>
      </c>
      <c r="F45" s="30">
        <v>137.83421666666666</v>
      </c>
      <c r="G45" s="35">
        <v>42156</v>
      </c>
      <c r="H45" s="30" t="s">
        <v>300</v>
      </c>
      <c r="I45" s="32">
        <v>6.7467699999999997</v>
      </c>
    </row>
    <row r="46" spans="1:9" x14ac:dyDescent="0.25">
      <c r="A46" s="30" t="s">
        <v>324</v>
      </c>
      <c r="B46" s="30" t="s">
        <v>283</v>
      </c>
      <c r="C46" s="30" t="s">
        <v>265</v>
      </c>
      <c r="D46" s="30" t="s">
        <v>270</v>
      </c>
      <c r="E46" s="30">
        <v>-34.895699999999998</v>
      </c>
      <c r="F46" s="30">
        <v>137.80611666666667</v>
      </c>
      <c r="G46" s="35">
        <v>42156</v>
      </c>
      <c r="H46" s="30" t="s">
        <v>300</v>
      </c>
      <c r="I46" s="32">
        <v>7.2581300000000004</v>
      </c>
    </row>
    <row r="47" spans="1:9" x14ac:dyDescent="0.25">
      <c r="A47" s="30" t="s">
        <v>325</v>
      </c>
      <c r="B47" s="30" t="s">
        <v>283</v>
      </c>
      <c r="C47" s="30" t="s">
        <v>294</v>
      </c>
      <c r="D47" s="30" t="s">
        <v>270</v>
      </c>
      <c r="E47" s="30">
        <v>-34.88903333333333</v>
      </c>
      <c r="F47" s="30">
        <v>137.8194</v>
      </c>
      <c r="G47" s="35">
        <v>42158</v>
      </c>
      <c r="H47" s="30" t="s">
        <v>300</v>
      </c>
      <c r="I47" s="32">
        <v>6.5689200000000003</v>
      </c>
    </row>
    <row r="48" spans="1:9" x14ac:dyDescent="0.25">
      <c r="A48" s="30" t="s">
        <v>326</v>
      </c>
      <c r="B48" s="30" t="s">
        <v>283</v>
      </c>
      <c r="C48" s="30" t="s">
        <v>294</v>
      </c>
      <c r="D48" s="30" t="s">
        <v>270</v>
      </c>
      <c r="E48" s="30">
        <v>-34.879350000000002</v>
      </c>
      <c r="F48" s="30">
        <v>137.84513333333334</v>
      </c>
      <c r="G48" s="35">
        <v>42158</v>
      </c>
      <c r="H48" s="30" t="s">
        <v>300</v>
      </c>
      <c r="I48" s="32">
        <v>7.5417100000000001</v>
      </c>
    </row>
    <row r="49" spans="1:12" x14ac:dyDescent="0.25">
      <c r="A49" s="30" t="s">
        <v>327</v>
      </c>
      <c r="B49" s="30" t="s">
        <v>283</v>
      </c>
      <c r="C49" s="30" t="s">
        <v>294</v>
      </c>
      <c r="D49" s="30" t="s">
        <v>270</v>
      </c>
      <c r="E49" s="30">
        <v>-34.879350000000002</v>
      </c>
      <c r="F49" s="30">
        <v>137.84513333333334</v>
      </c>
      <c r="G49" s="35">
        <v>42158</v>
      </c>
      <c r="H49" s="30" t="s">
        <v>300</v>
      </c>
      <c r="I49" s="32">
        <v>5.0352800000000002</v>
      </c>
    </row>
    <row r="50" spans="1:12" x14ac:dyDescent="0.25">
      <c r="A50" s="30" t="s">
        <v>328</v>
      </c>
      <c r="B50" s="30" t="s">
        <v>299</v>
      </c>
      <c r="C50" s="30" t="s">
        <v>294</v>
      </c>
      <c r="D50" s="30" t="s">
        <v>266</v>
      </c>
      <c r="E50" s="30">
        <v>-34.181449999999998</v>
      </c>
      <c r="F50" s="30">
        <v>138.08926666666667</v>
      </c>
      <c r="G50" s="35">
        <v>42180</v>
      </c>
      <c r="H50" s="30" t="s">
        <v>300</v>
      </c>
      <c r="I50" s="32">
        <v>6.0763699999999998</v>
      </c>
    </row>
    <row r="51" spans="1:12" x14ac:dyDescent="0.25">
      <c r="A51" s="30" t="s">
        <v>329</v>
      </c>
      <c r="B51" s="30" t="s">
        <v>299</v>
      </c>
      <c r="C51" s="30" t="s">
        <v>294</v>
      </c>
      <c r="D51" s="30" t="s">
        <v>330</v>
      </c>
      <c r="E51" s="30">
        <v>-35.373550000000002</v>
      </c>
      <c r="F51" s="30">
        <v>138.05649</v>
      </c>
      <c r="G51" s="35">
        <v>42183</v>
      </c>
      <c r="H51" s="30" t="s">
        <v>300</v>
      </c>
      <c r="I51" s="32">
        <v>6.18079</v>
      </c>
    </row>
    <row r="52" spans="1:12" x14ac:dyDescent="0.25">
      <c r="A52" s="30" t="s">
        <v>331</v>
      </c>
      <c r="B52" s="30" t="s">
        <v>299</v>
      </c>
      <c r="C52" s="30" t="s">
        <v>294</v>
      </c>
      <c r="D52" s="30" t="s">
        <v>330</v>
      </c>
      <c r="E52" s="30">
        <v>-35.373080000000002</v>
      </c>
      <c r="F52" s="30">
        <v>138.05668</v>
      </c>
      <c r="G52" s="35">
        <v>42183</v>
      </c>
      <c r="H52" s="30" t="s">
        <v>300</v>
      </c>
      <c r="I52" s="32">
        <v>6.19733</v>
      </c>
    </row>
    <row r="53" spans="1:12" x14ac:dyDescent="0.25">
      <c r="A53" s="30" t="s">
        <v>332</v>
      </c>
      <c r="B53" s="30" t="s">
        <v>283</v>
      </c>
      <c r="C53" s="30" t="s">
        <v>265</v>
      </c>
      <c r="D53" s="30" t="s">
        <v>330</v>
      </c>
      <c r="E53" s="30">
        <v>-35.641316666666668</v>
      </c>
      <c r="F53" s="30">
        <v>138.12106666666668</v>
      </c>
      <c r="G53" s="35">
        <v>42183</v>
      </c>
      <c r="H53" s="30" t="s">
        <v>300</v>
      </c>
      <c r="I53" s="32">
        <v>5.6771599999999998</v>
      </c>
    </row>
    <row r="54" spans="1:12" x14ac:dyDescent="0.25">
      <c r="A54" s="30" t="s">
        <v>333</v>
      </c>
      <c r="B54" s="30" t="s">
        <v>283</v>
      </c>
      <c r="C54" s="30" t="s">
        <v>265</v>
      </c>
      <c r="D54" s="30" t="s">
        <v>330</v>
      </c>
      <c r="E54" s="30">
        <v>-35.661866666666668</v>
      </c>
      <c r="F54" s="30">
        <v>138.16758333333334</v>
      </c>
      <c r="G54" s="35">
        <v>42183</v>
      </c>
      <c r="H54" s="30" t="s">
        <v>300</v>
      </c>
      <c r="I54" s="32">
        <v>7.1464999999999996</v>
      </c>
    </row>
    <row r="55" spans="1:12" x14ac:dyDescent="0.25">
      <c r="A55" s="40" t="s">
        <v>334</v>
      </c>
      <c r="B55" s="40" t="s">
        <v>299</v>
      </c>
      <c r="C55" s="40" t="s">
        <v>294</v>
      </c>
      <c r="D55" s="40" t="s">
        <v>330</v>
      </c>
      <c r="E55" s="40">
        <v>-35.338720000000002</v>
      </c>
      <c r="F55" s="40">
        <v>138.06867</v>
      </c>
      <c r="G55" s="41">
        <v>42183</v>
      </c>
      <c r="H55" s="40" t="s">
        <v>300</v>
      </c>
      <c r="I55" s="42">
        <v>7.6223000000000001</v>
      </c>
      <c r="J55" s="43"/>
      <c r="K55" s="43"/>
      <c r="L55" s="43"/>
    </row>
  </sheetData>
  <mergeCells count="1">
    <mergeCell ref="A1:L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3B2F-7F42-40A2-9EF4-AAB68A8F4540}">
  <dimension ref="A1:B13"/>
  <sheetViews>
    <sheetView workbookViewId="0">
      <selection sqref="A1:B1"/>
    </sheetView>
  </sheetViews>
  <sheetFormatPr defaultRowHeight="15" x14ac:dyDescent="0.25"/>
  <cols>
    <col min="1" max="1" width="34.7109375" bestFit="1" customWidth="1"/>
    <col min="2" max="2" width="23.28515625" bestFit="1" customWidth="1"/>
  </cols>
  <sheetData>
    <row r="1" spans="1:2" ht="80.25" customHeight="1" x14ac:dyDescent="0.25">
      <c r="A1" s="157" t="s">
        <v>349</v>
      </c>
      <c r="B1" s="157"/>
    </row>
    <row r="2" spans="1:2" x14ac:dyDescent="0.25">
      <c r="A2" s="44" t="s">
        <v>336</v>
      </c>
      <c r="B2" s="45" t="s">
        <v>337</v>
      </c>
    </row>
    <row r="3" spans="1:2" x14ac:dyDescent="0.25">
      <c r="A3" s="46" t="s">
        <v>338</v>
      </c>
      <c r="B3" s="47">
        <v>4274472237</v>
      </c>
    </row>
    <row r="4" spans="1:2" x14ac:dyDescent="0.25">
      <c r="A4" s="48" t="s">
        <v>339</v>
      </c>
      <c r="B4" s="49">
        <v>127321881</v>
      </c>
    </row>
    <row r="5" spans="1:2" x14ac:dyDescent="0.25">
      <c r="A5" s="46" t="s">
        <v>340</v>
      </c>
      <c r="B5" s="50">
        <v>33386256</v>
      </c>
    </row>
    <row r="6" spans="1:2" x14ac:dyDescent="0.25">
      <c r="A6" s="174" t="s">
        <v>341</v>
      </c>
      <c r="B6" s="174"/>
    </row>
    <row r="7" spans="1:2" x14ac:dyDescent="0.25">
      <c r="A7" s="30" t="s">
        <v>342</v>
      </c>
      <c r="B7" s="50">
        <v>21155046</v>
      </c>
    </row>
    <row r="8" spans="1:2" x14ac:dyDescent="0.25">
      <c r="A8" s="48" t="s">
        <v>343</v>
      </c>
      <c r="B8" s="49">
        <v>18802281</v>
      </c>
    </row>
    <row r="9" spans="1:2" x14ac:dyDescent="0.25">
      <c r="A9" s="102" t="s">
        <v>344</v>
      </c>
      <c r="B9" s="50">
        <v>18765305</v>
      </c>
    </row>
    <row r="10" spans="1:2" x14ac:dyDescent="0.25">
      <c r="A10" s="48" t="s">
        <v>345</v>
      </c>
      <c r="B10" s="49">
        <v>17333414</v>
      </c>
    </row>
    <row r="11" spans="1:2" x14ac:dyDescent="0.25">
      <c r="A11" s="46" t="s">
        <v>346</v>
      </c>
      <c r="B11" s="50">
        <v>17297138</v>
      </c>
    </row>
    <row r="12" spans="1:2" x14ac:dyDescent="0.25">
      <c r="A12" s="48" t="s">
        <v>347</v>
      </c>
      <c r="B12" s="49">
        <v>17226558</v>
      </c>
    </row>
    <row r="13" spans="1:2" x14ac:dyDescent="0.25">
      <c r="A13" s="51" t="s">
        <v>348</v>
      </c>
      <c r="B13" s="52">
        <v>10168981</v>
      </c>
    </row>
  </sheetData>
  <mergeCells count="2">
    <mergeCell ref="A1:B1"/>
    <mergeCell ref="A6:B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C9134-2992-4A48-A3DF-7286C4C1E887}">
  <dimension ref="A1:H298"/>
  <sheetViews>
    <sheetView workbookViewId="0">
      <selection activeCell="D10" sqref="D10"/>
    </sheetView>
  </sheetViews>
  <sheetFormatPr defaultRowHeight="15" x14ac:dyDescent="0.25"/>
  <cols>
    <col min="1" max="1" width="15" bestFit="1" customWidth="1"/>
    <col min="2" max="2" width="14.85546875" bestFit="1" customWidth="1"/>
    <col min="3" max="3" width="10.5703125" bestFit="1" customWidth="1"/>
    <col min="4" max="4" width="28" customWidth="1"/>
    <col min="5" max="5" width="15.85546875" bestFit="1" customWidth="1"/>
    <col min="6" max="6" width="18.85546875" customWidth="1"/>
    <col min="7" max="7" width="64.140625" customWidth="1"/>
    <col min="8" max="8" width="64.42578125" customWidth="1"/>
  </cols>
  <sheetData>
    <row r="1" spans="1:8" ht="36" customHeight="1" x14ac:dyDescent="0.25">
      <c r="A1" s="168" t="s">
        <v>4745</v>
      </c>
      <c r="B1" s="168"/>
      <c r="C1" s="168"/>
      <c r="D1" s="168"/>
      <c r="E1" s="168"/>
      <c r="F1" s="168"/>
      <c r="G1" s="168"/>
      <c r="H1" s="168"/>
    </row>
    <row r="2" spans="1:8" x14ac:dyDescent="0.25">
      <c r="A2" s="53"/>
      <c r="B2" s="53"/>
      <c r="C2" s="53"/>
      <c r="D2" s="53"/>
      <c r="E2" s="54"/>
      <c r="F2" s="53"/>
      <c r="G2" s="175" t="s">
        <v>350</v>
      </c>
      <c r="H2" s="175"/>
    </row>
    <row r="3" spans="1:8" x14ac:dyDescent="0.25">
      <c r="A3" s="55" t="s">
        <v>351</v>
      </c>
      <c r="B3" s="55" t="s">
        <v>352</v>
      </c>
      <c r="C3" s="55" t="s">
        <v>353</v>
      </c>
      <c r="D3" s="55" t="s">
        <v>354</v>
      </c>
      <c r="E3" s="55" t="s">
        <v>355</v>
      </c>
      <c r="F3" s="55" t="s">
        <v>356</v>
      </c>
      <c r="G3" s="55" t="s">
        <v>357</v>
      </c>
      <c r="H3" s="55" t="s">
        <v>358</v>
      </c>
    </row>
    <row r="4" spans="1:8" ht="36" x14ac:dyDescent="0.25">
      <c r="A4" s="53" t="s">
        <v>359</v>
      </c>
      <c r="B4" s="53">
        <v>80553970</v>
      </c>
      <c r="C4" s="54">
        <v>5.4239999999999996E-4</v>
      </c>
      <c r="D4" s="53" t="s">
        <v>360</v>
      </c>
      <c r="E4" s="54" t="s">
        <v>361</v>
      </c>
      <c r="F4" s="54" t="s">
        <v>362</v>
      </c>
      <c r="G4" s="54" t="s">
        <v>363</v>
      </c>
      <c r="H4" s="54" t="s">
        <v>364</v>
      </c>
    </row>
    <row r="5" spans="1:8" ht="24" x14ac:dyDescent="0.25">
      <c r="A5" s="53" t="s">
        <v>365</v>
      </c>
      <c r="B5" s="53">
        <v>80453458</v>
      </c>
      <c r="C5" s="54">
        <v>5.8659999999999995E-4</v>
      </c>
      <c r="D5" s="54" t="s">
        <v>366</v>
      </c>
      <c r="E5" s="56" t="s">
        <v>367</v>
      </c>
      <c r="F5" s="54" t="s">
        <v>368</v>
      </c>
      <c r="G5" s="54" t="s">
        <v>369</v>
      </c>
      <c r="H5" s="54" t="s">
        <v>370</v>
      </c>
    </row>
    <row r="6" spans="1:8" ht="36" x14ac:dyDescent="0.25">
      <c r="A6" s="53" t="s">
        <v>371</v>
      </c>
      <c r="B6" s="53">
        <v>30093373</v>
      </c>
      <c r="C6" s="54">
        <v>4.194E-4</v>
      </c>
      <c r="D6" s="54" t="s">
        <v>372</v>
      </c>
      <c r="E6" s="56" t="s">
        <v>373</v>
      </c>
      <c r="F6" s="54" t="s">
        <v>374</v>
      </c>
      <c r="G6" s="54" t="s">
        <v>375</v>
      </c>
      <c r="H6" s="54" t="s">
        <v>376</v>
      </c>
    </row>
    <row r="7" spans="1:8" ht="36" x14ac:dyDescent="0.25">
      <c r="A7" s="53" t="s">
        <v>377</v>
      </c>
      <c r="B7" s="53">
        <v>12469727</v>
      </c>
      <c r="C7" s="54">
        <v>4.284E-4</v>
      </c>
      <c r="D7" s="54" t="s">
        <v>378</v>
      </c>
      <c r="E7" s="61" t="s">
        <v>379</v>
      </c>
      <c r="F7" s="54" t="s">
        <v>380</v>
      </c>
      <c r="G7" s="54" t="s">
        <v>370</v>
      </c>
      <c r="H7" s="55" t="s">
        <v>381</v>
      </c>
    </row>
    <row r="8" spans="1:8" ht="60" x14ac:dyDescent="0.25">
      <c r="A8" s="53" t="s">
        <v>382</v>
      </c>
      <c r="B8" s="53" t="s">
        <v>383</v>
      </c>
      <c r="C8" s="54">
        <v>6.2370000000000004E-4</v>
      </c>
      <c r="D8" s="54" t="s">
        <v>384</v>
      </c>
      <c r="E8" s="56" t="s">
        <v>385</v>
      </c>
      <c r="F8" s="54" t="s">
        <v>386</v>
      </c>
      <c r="G8" s="54" t="s">
        <v>387</v>
      </c>
      <c r="H8" s="54" t="s">
        <v>388</v>
      </c>
    </row>
    <row r="9" spans="1:8" ht="36" x14ac:dyDescent="0.25">
      <c r="A9" s="53" t="s">
        <v>389</v>
      </c>
      <c r="B9" s="53" t="s">
        <v>390</v>
      </c>
      <c r="C9" s="54">
        <v>5.4239999999999996E-4</v>
      </c>
      <c r="D9" s="54" t="s">
        <v>391</v>
      </c>
      <c r="E9" s="54" t="s">
        <v>19</v>
      </c>
      <c r="F9" s="54" t="s">
        <v>370</v>
      </c>
      <c r="G9" s="55" t="s">
        <v>392</v>
      </c>
      <c r="H9" s="55" t="s">
        <v>393</v>
      </c>
    </row>
    <row r="10" spans="1:8" ht="276" x14ac:dyDescent="0.25">
      <c r="A10" s="53" t="s">
        <v>394</v>
      </c>
      <c r="B10" s="53" t="s">
        <v>395</v>
      </c>
      <c r="C10" s="54">
        <v>8.1959999999999997E-4</v>
      </c>
      <c r="D10" s="54" t="s">
        <v>396</v>
      </c>
      <c r="E10" s="56" t="s">
        <v>397</v>
      </c>
      <c r="F10" s="54" t="s">
        <v>398</v>
      </c>
      <c r="G10" s="55" t="s">
        <v>399</v>
      </c>
      <c r="H10" s="54" t="s">
        <v>400</v>
      </c>
    </row>
    <row r="11" spans="1:8" ht="36" x14ac:dyDescent="0.25">
      <c r="A11" s="53" t="s">
        <v>371</v>
      </c>
      <c r="B11" s="53">
        <v>31360572</v>
      </c>
      <c r="C11" s="54">
        <v>3.5639999999999999E-4</v>
      </c>
      <c r="D11" s="54" t="s">
        <v>401</v>
      </c>
      <c r="E11" s="56" t="s">
        <v>402</v>
      </c>
      <c r="F11" s="54" t="s">
        <v>368</v>
      </c>
      <c r="G11" s="54" t="s">
        <v>403</v>
      </c>
      <c r="H11" s="54" t="s">
        <v>404</v>
      </c>
    </row>
    <row r="12" spans="1:8" ht="36" x14ac:dyDescent="0.25">
      <c r="A12" s="53" t="s">
        <v>394</v>
      </c>
      <c r="B12" s="53">
        <v>6632437</v>
      </c>
      <c r="C12" s="54">
        <v>4.371E-4</v>
      </c>
      <c r="D12" s="54" t="s">
        <v>405</v>
      </c>
      <c r="E12" s="56" t="s">
        <v>406</v>
      </c>
      <c r="F12" s="54" t="s">
        <v>368</v>
      </c>
      <c r="G12" s="54" t="s">
        <v>370</v>
      </c>
      <c r="H12" s="54" t="s">
        <v>370</v>
      </c>
    </row>
    <row r="13" spans="1:8" ht="36" x14ac:dyDescent="0.25">
      <c r="A13" s="53" t="s">
        <v>407</v>
      </c>
      <c r="B13" s="53" t="s">
        <v>408</v>
      </c>
      <c r="C13" s="54">
        <v>3.7500000000000001E-4</v>
      </c>
      <c r="D13" s="54" t="s">
        <v>409</v>
      </c>
      <c r="E13" s="56" t="s">
        <v>410</v>
      </c>
      <c r="F13" s="54" t="s">
        <v>368</v>
      </c>
      <c r="G13" s="54" t="s">
        <v>411</v>
      </c>
      <c r="H13" s="54" t="s">
        <v>412</v>
      </c>
    </row>
    <row r="14" spans="1:8" ht="36" x14ac:dyDescent="0.25">
      <c r="A14" s="53" t="s">
        <v>389</v>
      </c>
      <c r="B14" s="53">
        <v>64689104</v>
      </c>
      <c r="C14" s="54">
        <v>4.5009999999999999E-4</v>
      </c>
      <c r="D14" s="54" t="s">
        <v>413</v>
      </c>
      <c r="E14" s="56" t="s">
        <v>414</v>
      </c>
      <c r="F14" s="54" t="s">
        <v>415</v>
      </c>
      <c r="G14" s="54" t="s">
        <v>416</v>
      </c>
      <c r="H14" s="55" t="s">
        <v>417</v>
      </c>
    </row>
    <row r="15" spans="1:8" ht="132" x14ac:dyDescent="0.25">
      <c r="A15" s="53" t="s">
        <v>418</v>
      </c>
      <c r="B15" s="53">
        <v>138622847</v>
      </c>
      <c r="C15" s="54">
        <v>1.426E-4</v>
      </c>
      <c r="D15" s="54" t="s">
        <v>419</v>
      </c>
      <c r="E15" s="56" t="s">
        <v>420</v>
      </c>
      <c r="F15" s="56" t="s">
        <v>421</v>
      </c>
      <c r="G15" s="54" t="s">
        <v>422</v>
      </c>
      <c r="H15" s="55" t="s">
        <v>423</v>
      </c>
    </row>
    <row r="16" spans="1:8" ht="24" x14ac:dyDescent="0.25">
      <c r="A16" s="53" t="s">
        <v>377</v>
      </c>
      <c r="B16" s="53">
        <v>11230118</v>
      </c>
      <c r="C16" s="54">
        <v>2.0919999999999999E-4</v>
      </c>
      <c r="D16" s="54" t="s">
        <v>424</v>
      </c>
      <c r="E16" s="56" t="s">
        <v>425</v>
      </c>
      <c r="F16" s="54" t="s">
        <v>368</v>
      </c>
      <c r="G16" s="54" t="s">
        <v>426</v>
      </c>
      <c r="H16" s="54" t="s">
        <v>427</v>
      </c>
    </row>
    <row r="17" spans="1:8" ht="288" x14ac:dyDescent="0.25">
      <c r="A17" s="53" t="s">
        <v>389</v>
      </c>
      <c r="B17" s="53">
        <v>61363093</v>
      </c>
      <c r="C17" s="54">
        <v>5.3939999999999999E-4</v>
      </c>
      <c r="D17" s="54" t="s">
        <v>428</v>
      </c>
      <c r="E17" s="56" t="s">
        <v>429</v>
      </c>
      <c r="F17" s="54" t="s">
        <v>430</v>
      </c>
      <c r="G17" s="54" t="s">
        <v>431</v>
      </c>
      <c r="H17" s="54" t="s">
        <v>432</v>
      </c>
    </row>
    <row r="18" spans="1:8" ht="36" x14ac:dyDescent="0.25">
      <c r="A18" s="53" t="s">
        <v>433</v>
      </c>
      <c r="B18" s="53" t="s">
        <v>434</v>
      </c>
      <c r="C18" s="54">
        <v>9.4620000000000001E-4</v>
      </c>
      <c r="D18" s="54" t="s">
        <v>435</v>
      </c>
      <c r="E18" s="56" t="s">
        <v>436</v>
      </c>
      <c r="F18" s="54" t="s">
        <v>368</v>
      </c>
      <c r="G18" s="54" t="s">
        <v>437</v>
      </c>
      <c r="H18" s="55" t="s">
        <v>438</v>
      </c>
    </row>
    <row r="19" spans="1:8" ht="24" x14ac:dyDescent="0.25">
      <c r="A19" s="53" t="s">
        <v>433</v>
      </c>
      <c r="B19" s="53">
        <v>64200394</v>
      </c>
      <c r="C19" s="54">
        <v>9.0149999999999996E-4</v>
      </c>
      <c r="D19" s="54" t="s">
        <v>439</v>
      </c>
      <c r="E19" s="56" t="s">
        <v>440</v>
      </c>
      <c r="F19" s="54" t="s">
        <v>368</v>
      </c>
      <c r="G19" s="54" t="s">
        <v>370</v>
      </c>
      <c r="H19" s="54" t="s">
        <v>441</v>
      </c>
    </row>
    <row r="20" spans="1:8" ht="216" x14ac:dyDescent="0.25">
      <c r="A20" s="53" t="s">
        <v>442</v>
      </c>
      <c r="B20" s="53">
        <v>2159187</v>
      </c>
      <c r="C20" s="54">
        <v>7.5350000000000005E-4</v>
      </c>
      <c r="D20" s="54" t="s">
        <v>443</v>
      </c>
      <c r="E20" s="56" t="s">
        <v>444</v>
      </c>
      <c r="F20" s="54" t="s">
        <v>445</v>
      </c>
      <c r="G20" s="54" t="s">
        <v>446</v>
      </c>
      <c r="H20" s="55" t="s">
        <v>447</v>
      </c>
    </row>
    <row r="21" spans="1:8" ht="24" x14ac:dyDescent="0.25">
      <c r="A21" s="53" t="s">
        <v>448</v>
      </c>
      <c r="B21" s="53">
        <v>65777998</v>
      </c>
      <c r="C21" s="54">
        <v>9.946E-4</v>
      </c>
      <c r="D21" s="54" t="s">
        <v>449</v>
      </c>
      <c r="E21" s="56" t="s">
        <v>450</v>
      </c>
      <c r="F21" s="54" t="s">
        <v>368</v>
      </c>
      <c r="G21" s="54" t="s">
        <v>370</v>
      </c>
      <c r="H21" s="54" t="s">
        <v>370</v>
      </c>
    </row>
    <row r="22" spans="1:8" ht="60" x14ac:dyDescent="0.25">
      <c r="A22" s="53" t="s">
        <v>451</v>
      </c>
      <c r="B22" s="53">
        <v>3837622</v>
      </c>
      <c r="C22" s="54">
        <v>6.0269999999999996E-4</v>
      </c>
      <c r="D22" s="54" t="s">
        <v>452</v>
      </c>
      <c r="E22" s="56" t="s">
        <v>453</v>
      </c>
      <c r="F22" s="54" t="s">
        <v>368</v>
      </c>
      <c r="G22" s="54" t="s">
        <v>454</v>
      </c>
      <c r="H22" s="55" t="s">
        <v>455</v>
      </c>
    </row>
    <row r="23" spans="1:8" ht="36" x14ac:dyDescent="0.25">
      <c r="A23" s="53" t="s">
        <v>451</v>
      </c>
      <c r="B23" s="53" t="s">
        <v>456</v>
      </c>
      <c r="C23" s="54">
        <v>4.528E-4</v>
      </c>
      <c r="D23" s="54" t="s">
        <v>457</v>
      </c>
      <c r="E23" s="56" t="s">
        <v>458</v>
      </c>
      <c r="F23" s="54" t="s">
        <v>368</v>
      </c>
      <c r="G23" s="54" t="s">
        <v>459</v>
      </c>
      <c r="H23" s="55" t="s">
        <v>460</v>
      </c>
    </row>
    <row r="24" spans="1:8" ht="84" x14ac:dyDescent="0.25">
      <c r="A24" s="53" t="s">
        <v>461</v>
      </c>
      <c r="B24" s="53" t="s">
        <v>462</v>
      </c>
      <c r="C24" s="54">
        <v>2.319E-4</v>
      </c>
      <c r="D24" s="54" t="s">
        <v>463</v>
      </c>
      <c r="E24" s="56" t="s">
        <v>464</v>
      </c>
      <c r="F24" s="54" t="s">
        <v>465</v>
      </c>
      <c r="G24" s="54" t="s">
        <v>466</v>
      </c>
      <c r="H24" s="55" t="s">
        <v>467</v>
      </c>
    </row>
    <row r="25" spans="1:8" ht="156" x14ac:dyDescent="0.25">
      <c r="A25" s="53" t="s">
        <v>468</v>
      </c>
      <c r="B25" s="53">
        <v>74975873</v>
      </c>
      <c r="C25" s="57">
        <v>9.7410000000000004E-5</v>
      </c>
      <c r="D25" s="54" t="s">
        <v>469</v>
      </c>
      <c r="E25" s="56" t="s">
        <v>470</v>
      </c>
      <c r="F25" s="54" t="s">
        <v>471</v>
      </c>
      <c r="G25" s="54" t="s">
        <v>472</v>
      </c>
      <c r="H25" s="55" t="s">
        <v>473</v>
      </c>
    </row>
    <row r="26" spans="1:8" ht="300" x14ac:dyDescent="0.25">
      <c r="A26" s="53" t="s">
        <v>394</v>
      </c>
      <c r="B26" s="53" t="s">
        <v>474</v>
      </c>
      <c r="C26" s="57">
        <v>4.0979999999999997E-5</v>
      </c>
      <c r="D26" s="54" t="s">
        <v>475</v>
      </c>
      <c r="E26" s="56" t="s">
        <v>476</v>
      </c>
      <c r="F26" s="54" t="s">
        <v>477</v>
      </c>
      <c r="G26" s="54" t="s">
        <v>478</v>
      </c>
      <c r="H26" s="55" t="s">
        <v>479</v>
      </c>
    </row>
    <row r="27" spans="1:8" ht="36" x14ac:dyDescent="0.25">
      <c r="A27" s="53" t="s">
        <v>407</v>
      </c>
      <c r="B27" s="53">
        <v>44896644</v>
      </c>
      <c r="C27" s="54">
        <v>7.8149999999999997E-4</v>
      </c>
      <c r="D27" s="54" t="s">
        <v>480</v>
      </c>
      <c r="E27" s="56" t="s">
        <v>481</v>
      </c>
      <c r="F27" s="54" t="s">
        <v>368</v>
      </c>
      <c r="G27" s="54" t="s">
        <v>482</v>
      </c>
      <c r="H27" s="55" t="s">
        <v>483</v>
      </c>
    </row>
    <row r="28" spans="1:8" ht="36" x14ac:dyDescent="0.25">
      <c r="A28" s="53" t="s">
        <v>389</v>
      </c>
      <c r="B28" s="53">
        <v>42042950</v>
      </c>
      <c r="C28" s="54">
        <v>4.8700000000000002E-4</v>
      </c>
      <c r="D28" s="54" t="s">
        <v>484</v>
      </c>
      <c r="E28" s="56" t="s">
        <v>485</v>
      </c>
      <c r="F28" s="54" t="s">
        <v>362</v>
      </c>
      <c r="G28" s="54" t="s">
        <v>486</v>
      </c>
      <c r="H28" s="55" t="s">
        <v>487</v>
      </c>
    </row>
    <row r="29" spans="1:8" ht="96" x14ac:dyDescent="0.25">
      <c r="A29" s="53" t="s">
        <v>377</v>
      </c>
      <c r="B29" s="53">
        <v>51826462</v>
      </c>
      <c r="C29" s="54">
        <v>9.4620000000000001E-4</v>
      </c>
      <c r="D29" s="54" t="s">
        <v>488</v>
      </c>
      <c r="E29" s="56" t="s">
        <v>489</v>
      </c>
      <c r="F29" s="54" t="s">
        <v>490</v>
      </c>
      <c r="G29" s="54" t="s">
        <v>491</v>
      </c>
      <c r="H29" s="55" t="s">
        <v>492</v>
      </c>
    </row>
    <row r="30" spans="1:8" ht="24" x14ac:dyDescent="0.25">
      <c r="A30" s="53" t="s">
        <v>493</v>
      </c>
      <c r="B30" s="53">
        <v>86775782</v>
      </c>
      <c r="C30" s="58">
        <v>8.5050000000000002E-4</v>
      </c>
      <c r="D30" s="54" t="s">
        <v>494</v>
      </c>
      <c r="E30" s="56" t="s">
        <v>495</v>
      </c>
      <c r="F30" s="54" t="s">
        <v>368</v>
      </c>
      <c r="G30" s="54"/>
      <c r="H30" s="54" t="s">
        <v>496</v>
      </c>
    </row>
    <row r="31" spans="1:8" ht="24" x14ac:dyDescent="0.25">
      <c r="A31" s="53" t="s">
        <v>497</v>
      </c>
      <c r="B31" s="53">
        <v>4836908</v>
      </c>
      <c r="C31" s="54">
        <v>6.958E-4</v>
      </c>
      <c r="D31" s="54" t="s">
        <v>498</v>
      </c>
      <c r="E31" s="56" t="s">
        <v>499</v>
      </c>
      <c r="F31" s="54" t="s">
        <v>368</v>
      </c>
      <c r="G31" s="54" t="s">
        <v>500</v>
      </c>
      <c r="H31" s="55" t="s">
        <v>501</v>
      </c>
    </row>
    <row r="32" spans="1:8" ht="24" x14ac:dyDescent="0.25">
      <c r="A32" s="53" t="s">
        <v>493</v>
      </c>
      <c r="B32" s="53">
        <v>87154682</v>
      </c>
      <c r="C32" s="58">
        <v>8.5050000000000002E-4</v>
      </c>
      <c r="D32" s="54" t="s">
        <v>502</v>
      </c>
      <c r="E32" s="56" t="s">
        <v>503</v>
      </c>
      <c r="F32" s="54" t="s">
        <v>368</v>
      </c>
      <c r="G32" s="54" t="s">
        <v>504</v>
      </c>
      <c r="H32" s="54" t="s">
        <v>505</v>
      </c>
    </row>
    <row r="33" spans="1:8" ht="96" x14ac:dyDescent="0.25">
      <c r="A33" s="53" t="s">
        <v>506</v>
      </c>
      <c r="B33" s="53" t="s">
        <v>507</v>
      </c>
      <c r="C33" s="54">
        <v>2.018E-4</v>
      </c>
      <c r="D33" s="54" t="s">
        <v>508</v>
      </c>
      <c r="E33" s="56" t="s">
        <v>509</v>
      </c>
      <c r="F33" s="54" t="s">
        <v>368</v>
      </c>
      <c r="G33" s="54" t="s">
        <v>510</v>
      </c>
      <c r="H33" s="54" t="s">
        <v>511</v>
      </c>
    </row>
    <row r="34" spans="1:8" x14ac:dyDescent="0.25">
      <c r="A34" s="53" t="s">
        <v>497</v>
      </c>
      <c r="B34" s="53">
        <v>52748296</v>
      </c>
      <c r="C34" s="58">
        <v>7.5350000000000005E-4</v>
      </c>
      <c r="D34" s="54" t="s">
        <v>512</v>
      </c>
      <c r="E34" s="56" t="s">
        <v>513</v>
      </c>
      <c r="F34" s="54" t="s">
        <v>368</v>
      </c>
      <c r="G34" s="54" t="s">
        <v>514</v>
      </c>
      <c r="H34" s="54" t="s">
        <v>370</v>
      </c>
    </row>
    <row r="35" spans="1:8" ht="72" x14ac:dyDescent="0.25">
      <c r="A35" s="53" t="s">
        <v>394</v>
      </c>
      <c r="B35" s="53">
        <v>92005630</v>
      </c>
      <c r="C35" s="54">
        <v>9.4620000000000001E-4</v>
      </c>
      <c r="D35" s="54" t="s">
        <v>515</v>
      </c>
      <c r="E35" s="56" t="s">
        <v>516</v>
      </c>
      <c r="F35" s="54" t="s">
        <v>517</v>
      </c>
      <c r="G35" s="54" t="s">
        <v>518</v>
      </c>
      <c r="H35" s="55" t="s">
        <v>519</v>
      </c>
    </row>
    <row r="36" spans="1:8" ht="48" x14ac:dyDescent="0.25">
      <c r="A36" s="53" t="s">
        <v>493</v>
      </c>
      <c r="B36" s="53" t="s">
        <v>520</v>
      </c>
      <c r="C36" s="54">
        <v>5.7799999999999995E-4</v>
      </c>
      <c r="D36" s="54" t="s">
        <v>521</v>
      </c>
      <c r="E36" s="56" t="s">
        <v>522</v>
      </c>
      <c r="F36" s="54" t="s">
        <v>523</v>
      </c>
      <c r="G36" s="54" t="s">
        <v>524</v>
      </c>
      <c r="H36" s="54" t="s">
        <v>525</v>
      </c>
    </row>
    <row r="37" spans="1:8" ht="24" x14ac:dyDescent="0.25">
      <c r="A37" s="53" t="s">
        <v>526</v>
      </c>
      <c r="B37" s="53">
        <v>41326021</v>
      </c>
      <c r="C37" s="57">
        <v>9.9920000000000006E-5</v>
      </c>
      <c r="D37" s="54" t="s">
        <v>527</v>
      </c>
      <c r="E37" s="56" t="s">
        <v>19</v>
      </c>
      <c r="F37" s="54" t="s">
        <v>370</v>
      </c>
      <c r="G37" s="54" t="s">
        <v>528</v>
      </c>
      <c r="H37" s="54" t="s">
        <v>528</v>
      </c>
    </row>
    <row r="38" spans="1:8" ht="108" x14ac:dyDescent="0.25">
      <c r="A38" s="53" t="s">
        <v>389</v>
      </c>
      <c r="B38" s="53">
        <v>4668652</v>
      </c>
      <c r="C38" s="57">
        <v>9.8040000000000003E-5</v>
      </c>
      <c r="D38" s="54" t="s">
        <v>529</v>
      </c>
      <c r="E38" s="56" t="s">
        <v>530</v>
      </c>
      <c r="F38" s="54" t="s">
        <v>386</v>
      </c>
      <c r="G38" s="54" t="s">
        <v>531</v>
      </c>
      <c r="H38" s="54" t="s">
        <v>532</v>
      </c>
    </row>
    <row r="39" spans="1:8" ht="48" x14ac:dyDescent="0.25">
      <c r="A39" s="53" t="s">
        <v>497</v>
      </c>
      <c r="B39" s="53">
        <v>55951615</v>
      </c>
      <c r="C39" s="54">
        <v>1.853E-4</v>
      </c>
      <c r="D39" s="54" t="s">
        <v>533</v>
      </c>
      <c r="E39" s="56" t="s">
        <v>534</v>
      </c>
      <c r="F39" s="54" t="s">
        <v>535</v>
      </c>
      <c r="G39" s="54" t="s">
        <v>536</v>
      </c>
      <c r="H39" s="54" t="s">
        <v>537</v>
      </c>
    </row>
    <row r="40" spans="1:8" ht="96" x14ac:dyDescent="0.25">
      <c r="A40" s="53" t="s">
        <v>389</v>
      </c>
      <c r="B40" s="53">
        <v>4590915</v>
      </c>
      <c r="C40" s="54">
        <v>5.4239999999999996E-4</v>
      </c>
      <c r="D40" s="54" t="s">
        <v>538</v>
      </c>
      <c r="E40" s="56" t="s">
        <v>539</v>
      </c>
      <c r="F40" s="54" t="s">
        <v>540</v>
      </c>
      <c r="G40" s="54" t="s">
        <v>541</v>
      </c>
      <c r="H40" s="55" t="s">
        <v>542</v>
      </c>
    </row>
    <row r="41" spans="1:8" ht="36" x14ac:dyDescent="0.25">
      <c r="A41" s="53" t="s">
        <v>394</v>
      </c>
      <c r="B41" s="53" t="s">
        <v>543</v>
      </c>
      <c r="C41" s="57">
        <v>1.45E-5</v>
      </c>
      <c r="D41" s="54" t="s">
        <v>544</v>
      </c>
      <c r="E41" s="56" t="s">
        <v>545</v>
      </c>
      <c r="F41" s="54" t="s">
        <v>368</v>
      </c>
      <c r="G41" s="54" t="s">
        <v>546</v>
      </c>
      <c r="H41" s="55" t="s">
        <v>547</v>
      </c>
    </row>
    <row r="42" spans="1:8" ht="24" x14ac:dyDescent="0.25">
      <c r="A42" s="53" t="s">
        <v>382</v>
      </c>
      <c r="B42" s="53">
        <v>49119711</v>
      </c>
      <c r="C42" s="54">
        <v>5.0889999999999996E-4</v>
      </c>
      <c r="D42" s="54" t="s">
        <v>548</v>
      </c>
      <c r="E42" s="56" t="s">
        <v>549</v>
      </c>
      <c r="F42" s="54" t="s">
        <v>368</v>
      </c>
      <c r="G42" s="54" t="s">
        <v>370</v>
      </c>
      <c r="H42" s="54" t="s">
        <v>550</v>
      </c>
    </row>
    <row r="43" spans="1:8" ht="72" x14ac:dyDescent="0.25">
      <c r="A43" s="53" t="s">
        <v>382</v>
      </c>
      <c r="B43" s="53">
        <v>49386478</v>
      </c>
      <c r="C43" s="54">
        <v>6.2370000000000004E-4</v>
      </c>
      <c r="D43" s="54" t="s">
        <v>551</v>
      </c>
      <c r="E43" s="56" t="s">
        <v>552</v>
      </c>
      <c r="F43" s="54" t="s">
        <v>368</v>
      </c>
      <c r="G43" s="54" t="s">
        <v>553</v>
      </c>
      <c r="H43" s="55" t="s">
        <v>554</v>
      </c>
    </row>
    <row r="44" spans="1:8" ht="120" x14ac:dyDescent="0.25">
      <c r="A44" s="53" t="s">
        <v>382</v>
      </c>
      <c r="B44" s="53">
        <v>49580903</v>
      </c>
      <c r="C44" s="54">
        <v>1.6699999999999999E-4</v>
      </c>
      <c r="D44" s="54" t="s">
        <v>555</v>
      </c>
      <c r="E44" s="56" t="s">
        <v>556</v>
      </c>
      <c r="F44" s="54" t="s">
        <v>557</v>
      </c>
      <c r="G44" s="54" t="s">
        <v>558</v>
      </c>
      <c r="H44" s="55" t="s">
        <v>559</v>
      </c>
    </row>
    <row r="45" spans="1:8" ht="24" x14ac:dyDescent="0.25">
      <c r="A45" s="53" t="s">
        <v>359</v>
      </c>
      <c r="B45" s="53">
        <v>80588890</v>
      </c>
      <c r="C45" s="54">
        <v>6.357E-4</v>
      </c>
      <c r="D45" s="54" t="s">
        <v>560</v>
      </c>
      <c r="E45" s="56" t="s">
        <v>561</v>
      </c>
      <c r="F45" s="54" t="s">
        <v>368</v>
      </c>
      <c r="G45" s="54" t="s">
        <v>562</v>
      </c>
      <c r="H45" s="54" t="s">
        <v>563</v>
      </c>
    </row>
    <row r="46" spans="1:8" ht="24" x14ac:dyDescent="0.25">
      <c r="A46" s="53" t="s">
        <v>359</v>
      </c>
      <c r="B46" s="53">
        <v>88421146</v>
      </c>
      <c r="C46" s="54">
        <v>7.8770000000000001E-4</v>
      </c>
      <c r="D46" s="54" t="s">
        <v>564</v>
      </c>
      <c r="E46" s="56" t="s">
        <v>565</v>
      </c>
      <c r="F46" s="54" t="s">
        <v>566</v>
      </c>
      <c r="G46" s="54" t="s">
        <v>567</v>
      </c>
      <c r="H46" s="54" t="s">
        <v>568</v>
      </c>
    </row>
    <row r="47" spans="1:8" ht="48" x14ac:dyDescent="0.25">
      <c r="A47" s="53" t="s">
        <v>365</v>
      </c>
      <c r="B47" s="53">
        <v>133375408</v>
      </c>
      <c r="C47" s="54">
        <v>8.8250000000000004E-4</v>
      </c>
      <c r="D47" s="54" t="s">
        <v>569</v>
      </c>
      <c r="E47" s="56" t="s">
        <v>570</v>
      </c>
      <c r="F47" s="54" t="s">
        <v>566</v>
      </c>
      <c r="G47" s="54" t="s">
        <v>571</v>
      </c>
      <c r="H47" s="55" t="s">
        <v>572</v>
      </c>
    </row>
    <row r="48" spans="1:8" ht="36" x14ac:dyDescent="0.25">
      <c r="A48" s="53" t="s">
        <v>461</v>
      </c>
      <c r="B48" s="53">
        <v>115588427</v>
      </c>
      <c r="C48" s="54">
        <v>4.7629999999999998E-4</v>
      </c>
      <c r="D48" s="54" t="s">
        <v>573</v>
      </c>
      <c r="E48" s="56" t="s">
        <v>574</v>
      </c>
      <c r="F48" s="54" t="s">
        <v>368</v>
      </c>
      <c r="G48" s="54" t="s">
        <v>575</v>
      </c>
      <c r="H48" s="55" t="s">
        <v>576</v>
      </c>
    </row>
    <row r="49" spans="1:8" ht="204" x14ac:dyDescent="0.25">
      <c r="A49" s="53" t="s">
        <v>493</v>
      </c>
      <c r="B49" s="53">
        <v>1808407</v>
      </c>
      <c r="C49" s="54">
        <v>6.2980000000000002E-4</v>
      </c>
      <c r="D49" s="54" t="s">
        <v>577</v>
      </c>
      <c r="E49" s="56" t="s">
        <v>578</v>
      </c>
      <c r="F49" s="54" t="s">
        <v>579</v>
      </c>
      <c r="G49" s="54" t="s">
        <v>580</v>
      </c>
      <c r="H49" s="55" t="s">
        <v>581</v>
      </c>
    </row>
    <row r="50" spans="1:8" ht="72" x14ac:dyDescent="0.25">
      <c r="A50" s="53" t="s">
        <v>451</v>
      </c>
      <c r="B50" s="53">
        <v>136381314</v>
      </c>
      <c r="C50" s="54">
        <v>3.725E-4</v>
      </c>
      <c r="D50" s="54" t="s">
        <v>582</v>
      </c>
      <c r="E50" s="56" t="s">
        <v>583</v>
      </c>
      <c r="F50" s="54" t="s">
        <v>584</v>
      </c>
      <c r="G50" s="54" t="s">
        <v>585</v>
      </c>
      <c r="H50" s="54" t="s">
        <v>586</v>
      </c>
    </row>
    <row r="51" spans="1:8" ht="24" x14ac:dyDescent="0.25">
      <c r="A51" s="53" t="s">
        <v>506</v>
      </c>
      <c r="B51" s="53">
        <v>65019752</v>
      </c>
      <c r="C51" s="54">
        <v>3.7219999999999999E-4</v>
      </c>
      <c r="D51" s="54" t="s">
        <v>587</v>
      </c>
      <c r="E51" s="56" t="s">
        <v>588</v>
      </c>
      <c r="F51" s="54" t="s">
        <v>368</v>
      </c>
      <c r="G51" s="54" t="s">
        <v>370</v>
      </c>
      <c r="H51" s="54" t="s">
        <v>370</v>
      </c>
    </row>
    <row r="52" spans="1:8" ht="60" x14ac:dyDescent="0.25">
      <c r="A52" s="53" t="s">
        <v>506</v>
      </c>
      <c r="B52" s="53" t="s">
        <v>589</v>
      </c>
      <c r="C52" s="57">
        <v>1.466E-5</v>
      </c>
      <c r="D52" s="54" t="s">
        <v>590</v>
      </c>
      <c r="E52" s="56" t="s">
        <v>591</v>
      </c>
      <c r="F52" s="54" t="s">
        <v>368</v>
      </c>
      <c r="G52" s="54" t="s">
        <v>592</v>
      </c>
      <c r="H52" s="55" t="s">
        <v>593</v>
      </c>
    </row>
    <row r="53" spans="1:8" ht="96" x14ac:dyDescent="0.25">
      <c r="A53" s="53" t="s">
        <v>506</v>
      </c>
      <c r="B53" s="53">
        <v>61676517</v>
      </c>
      <c r="C53" s="54">
        <v>3.5540000000000002E-4</v>
      </c>
      <c r="D53" s="54" t="s">
        <v>594</v>
      </c>
      <c r="E53" s="56" t="s">
        <v>595</v>
      </c>
      <c r="F53" s="54" t="s">
        <v>596</v>
      </c>
      <c r="G53" s="54" t="s">
        <v>597</v>
      </c>
      <c r="H53" s="55" t="s">
        <v>598</v>
      </c>
    </row>
    <row r="54" spans="1:8" ht="324" x14ac:dyDescent="0.25">
      <c r="A54" s="53" t="s">
        <v>506</v>
      </c>
      <c r="B54" s="53" t="s">
        <v>599</v>
      </c>
      <c r="C54" s="57">
        <v>5.202E-5</v>
      </c>
      <c r="D54" s="54" t="s">
        <v>600</v>
      </c>
      <c r="E54" s="56" t="s">
        <v>19</v>
      </c>
      <c r="F54" s="54" t="s">
        <v>370</v>
      </c>
      <c r="G54" s="54" t="s">
        <v>528</v>
      </c>
      <c r="H54" s="54" t="s">
        <v>528</v>
      </c>
    </row>
    <row r="55" spans="1:8" ht="36" x14ac:dyDescent="0.25">
      <c r="A55" s="53" t="s">
        <v>377</v>
      </c>
      <c r="B55" s="53" t="s">
        <v>601</v>
      </c>
      <c r="C55" s="54">
        <v>3.725E-4</v>
      </c>
      <c r="D55" s="54" t="s">
        <v>602</v>
      </c>
      <c r="E55" s="56" t="s">
        <v>603</v>
      </c>
      <c r="F55" s="54" t="s">
        <v>368</v>
      </c>
      <c r="G55" s="54" t="s">
        <v>604</v>
      </c>
      <c r="H55" s="54" t="s">
        <v>370</v>
      </c>
    </row>
    <row r="56" spans="1:8" ht="84" x14ac:dyDescent="0.25">
      <c r="A56" s="53" t="s">
        <v>497</v>
      </c>
      <c r="B56" s="53">
        <v>27062459</v>
      </c>
      <c r="C56" s="54">
        <v>9.3470000000000001E-4</v>
      </c>
      <c r="D56" s="54" t="s">
        <v>605</v>
      </c>
      <c r="E56" s="56" t="s">
        <v>606</v>
      </c>
      <c r="F56" s="54" t="s">
        <v>368</v>
      </c>
      <c r="G56" s="54" t="s">
        <v>370</v>
      </c>
      <c r="H56" s="54" t="s">
        <v>607</v>
      </c>
    </row>
    <row r="57" spans="1:8" ht="72" x14ac:dyDescent="0.25">
      <c r="A57" s="53" t="s">
        <v>506</v>
      </c>
      <c r="B57" s="53">
        <v>39688946</v>
      </c>
      <c r="C57" s="57">
        <v>1.6169999999999999E-5</v>
      </c>
      <c r="D57" s="54" t="s">
        <v>608</v>
      </c>
      <c r="E57" s="56" t="s">
        <v>609</v>
      </c>
      <c r="F57" s="54" t="s">
        <v>610</v>
      </c>
      <c r="G57" s="54" t="s">
        <v>611</v>
      </c>
      <c r="H57" s="55" t="s">
        <v>612</v>
      </c>
    </row>
    <row r="58" spans="1:8" ht="84" x14ac:dyDescent="0.25">
      <c r="A58" s="53" t="s">
        <v>613</v>
      </c>
      <c r="B58" s="53">
        <v>96203750</v>
      </c>
      <c r="C58" s="58">
        <v>8.5050000000000002E-4</v>
      </c>
      <c r="D58" s="54" t="s">
        <v>614</v>
      </c>
      <c r="E58" s="56" t="s">
        <v>615</v>
      </c>
      <c r="F58" s="54" t="s">
        <v>616</v>
      </c>
      <c r="G58" s="54" t="s">
        <v>617</v>
      </c>
      <c r="H58" s="55" t="s">
        <v>618</v>
      </c>
    </row>
    <row r="59" spans="1:8" ht="36" x14ac:dyDescent="0.25">
      <c r="A59" s="53" t="s">
        <v>613</v>
      </c>
      <c r="B59" s="53">
        <v>96156619</v>
      </c>
      <c r="C59" s="58">
        <v>8.5050000000000002E-4</v>
      </c>
      <c r="D59" s="54" t="s">
        <v>619</v>
      </c>
      <c r="E59" s="56" t="s">
        <v>620</v>
      </c>
      <c r="F59" s="54" t="s">
        <v>362</v>
      </c>
      <c r="G59" s="54" t="s">
        <v>370</v>
      </c>
      <c r="H59" s="54" t="s">
        <v>621</v>
      </c>
    </row>
    <row r="60" spans="1:8" ht="48" x14ac:dyDescent="0.25">
      <c r="A60" s="53" t="s">
        <v>622</v>
      </c>
      <c r="B60" s="53">
        <v>50654948</v>
      </c>
      <c r="C60" s="54">
        <v>8.1660000000000001E-4</v>
      </c>
      <c r="D60" s="54" t="s">
        <v>623</v>
      </c>
      <c r="E60" s="56" t="s">
        <v>624</v>
      </c>
      <c r="F60" s="54" t="s">
        <v>625</v>
      </c>
      <c r="G60" s="54" t="s">
        <v>626</v>
      </c>
      <c r="H60" s="54" t="s">
        <v>627</v>
      </c>
    </row>
    <row r="61" spans="1:8" ht="144" x14ac:dyDescent="0.25">
      <c r="A61" s="53" t="s">
        <v>371</v>
      </c>
      <c r="B61" s="53">
        <v>45471644</v>
      </c>
      <c r="C61" s="54">
        <v>5.0889999999999996E-4</v>
      </c>
      <c r="D61" s="54" t="s">
        <v>628</v>
      </c>
      <c r="E61" s="56" t="s">
        <v>629</v>
      </c>
      <c r="F61" s="54" t="s">
        <v>630</v>
      </c>
      <c r="G61" s="54" t="s">
        <v>631</v>
      </c>
      <c r="H61" s="55" t="s">
        <v>632</v>
      </c>
    </row>
    <row r="62" spans="1:8" ht="24" x14ac:dyDescent="0.25">
      <c r="A62" s="53" t="s">
        <v>371</v>
      </c>
      <c r="B62" s="53">
        <v>38561704</v>
      </c>
      <c r="C62" s="57">
        <v>2.103E-6</v>
      </c>
      <c r="D62" s="54" t="s">
        <v>633</v>
      </c>
      <c r="E62" s="56" t="s">
        <v>634</v>
      </c>
      <c r="F62" s="54" t="s">
        <v>368</v>
      </c>
      <c r="G62" s="54" t="s">
        <v>370</v>
      </c>
      <c r="H62" s="54" t="s">
        <v>370</v>
      </c>
    </row>
    <row r="63" spans="1:8" ht="36" x14ac:dyDescent="0.25">
      <c r="A63" s="53" t="s">
        <v>371</v>
      </c>
      <c r="B63" s="53">
        <v>31011857</v>
      </c>
      <c r="C63" s="54">
        <v>3.1930000000000001E-4</v>
      </c>
      <c r="D63" s="54" t="s">
        <v>635</v>
      </c>
      <c r="E63" s="56" t="s">
        <v>636</v>
      </c>
      <c r="F63" s="54" t="s">
        <v>566</v>
      </c>
      <c r="G63" s="54" t="s">
        <v>637</v>
      </c>
      <c r="H63" s="55" t="s">
        <v>638</v>
      </c>
    </row>
    <row r="64" spans="1:8" ht="288" x14ac:dyDescent="0.25">
      <c r="A64" s="53" t="s">
        <v>394</v>
      </c>
      <c r="B64" s="53" t="s">
        <v>639</v>
      </c>
      <c r="C64" s="57">
        <v>4.7620000000000001E-5</v>
      </c>
      <c r="D64" s="54" t="s">
        <v>640</v>
      </c>
      <c r="E64" s="56" t="s">
        <v>641</v>
      </c>
      <c r="F64" s="54" t="s">
        <v>642</v>
      </c>
      <c r="G64" s="54" t="s">
        <v>643</v>
      </c>
      <c r="H64" s="54" t="s">
        <v>644</v>
      </c>
    </row>
    <row r="65" spans="1:8" ht="36" x14ac:dyDescent="0.25">
      <c r="A65" s="53" t="s">
        <v>371</v>
      </c>
      <c r="B65" s="53">
        <v>31229294</v>
      </c>
      <c r="C65" s="54">
        <v>2.8899999999999998E-4</v>
      </c>
      <c r="D65" s="54" t="s">
        <v>645</v>
      </c>
      <c r="E65" s="56" t="s">
        <v>646</v>
      </c>
      <c r="F65" s="54" t="s">
        <v>415</v>
      </c>
      <c r="G65" s="54" t="s">
        <v>370</v>
      </c>
      <c r="H65" s="54" t="s">
        <v>647</v>
      </c>
    </row>
    <row r="66" spans="1:8" ht="60" x14ac:dyDescent="0.25">
      <c r="A66" s="53" t="s">
        <v>493</v>
      </c>
      <c r="B66" s="53">
        <v>69803807</v>
      </c>
      <c r="C66" s="54">
        <v>7.8770000000000001E-4</v>
      </c>
      <c r="D66" s="54" t="s">
        <v>648</v>
      </c>
      <c r="E66" s="56" t="s">
        <v>649</v>
      </c>
      <c r="F66" s="54" t="s">
        <v>557</v>
      </c>
      <c r="G66" s="54" t="s">
        <v>650</v>
      </c>
      <c r="H66" s="55" t="s">
        <v>651</v>
      </c>
    </row>
    <row r="67" spans="1:8" ht="24" x14ac:dyDescent="0.25">
      <c r="A67" s="53" t="s">
        <v>359</v>
      </c>
      <c r="B67" s="53">
        <v>26982542</v>
      </c>
      <c r="C67" s="54">
        <v>5.2970000000000003E-4</v>
      </c>
      <c r="D67" s="54" t="s">
        <v>652</v>
      </c>
      <c r="E67" s="56" t="s">
        <v>653</v>
      </c>
      <c r="F67" s="54" t="s">
        <v>368</v>
      </c>
      <c r="G67" s="54" t="s">
        <v>370</v>
      </c>
      <c r="H67" s="54" t="s">
        <v>370</v>
      </c>
    </row>
    <row r="68" spans="1:8" ht="409.5" x14ac:dyDescent="0.25">
      <c r="A68" s="53" t="s">
        <v>622</v>
      </c>
      <c r="B68" s="53" t="s">
        <v>654</v>
      </c>
      <c r="C68" s="54">
        <v>2.542E-4</v>
      </c>
      <c r="D68" s="54" t="s">
        <v>655</v>
      </c>
      <c r="E68" s="56" t="s">
        <v>656</v>
      </c>
      <c r="F68" s="54" t="s">
        <v>657</v>
      </c>
      <c r="G68" s="55" t="s">
        <v>658</v>
      </c>
      <c r="H68" s="55" t="s">
        <v>659</v>
      </c>
    </row>
    <row r="69" spans="1:8" ht="144" x14ac:dyDescent="0.25">
      <c r="A69" s="53" t="s">
        <v>394</v>
      </c>
      <c r="B69" s="53">
        <v>35867773</v>
      </c>
      <c r="C69" s="54">
        <v>3.8049999999999998E-4</v>
      </c>
      <c r="D69" s="54" t="s">
        <v>660</v>
      </c>
      <c r="E69" s="56" t="s">
        <v>661</v>
      </c>
      <c r="F69" s="54" t="s">
        <v>662</v>
      </c>
      <c r="G69" s="54" t="s">
        <v>663</v>
      </c>
      <c r="H69" s="55" t="s">
        <v>664</v>
      </c>
    </row>
    <row r="70" spans="1:8" ht="24" x14ac:dyDescent="0.25">
      <c r="A70" s="53" t="s">
        <v>451</v>
      </c>
      <c r="B70" s="53">
        <v>111041651</v>
      </c>
      <c r="C70" s="54">
        <v>5.2459999999999996E-4</v>
      </c>
      <c r="D70" s="54" t="s">
        <v>665</v>
      </c>
      <c r="E70" s="56" t="s">
        <v>666</v>
      </c>
      <c r="F70" s="54" t="s">
        <v>368</v>
      </c>
      <c r="G70" s="54" t="s">
        <v>370</v>
      </c>
      <c r="H70" s="54" t="s">
        <v>370</v>
      </c>
    </row>
    <row r="71" spans="1:8" ht="60" x14ac:dyDescent="0.25">
      <c r="A71" s="53" t="s">
        <v>468</v>
      </c>
      <c r="B71" s="53">
        <v>74628802</v>
      </c>
      <c r="C71" s="54">
        <v>5.2970000000000003E-4</v>
      </c>
      <c r="D71" s="54" t="s">
        <v>667</v>
      </c>
      <c r="E71" s="56" t="s">
        <v>668</v>
      </c>
      <c r="F71" s="54" t="s">
        <v>368</v>
      </c>
      <c r="G71" s="54" t="s">
        <v>669</v>
      </c>
      <c r="H71" s="55" t="s">
        <v>670</v>
      </c>
    </row>
    <row r="72" spans="1:8" ht="36" x14ac:dyDescent="0.25">
      <c r="A72" s="53" t="s">
        <v>622</v>
      </c>
      <c r="B72" s="53">
        <v>9071747</v>
      </c>
      <c r="C72" s="54">
        <v>7.7539999999999998E-4</v>
      </c>
      <c r="D72" s="54" t="s">
        <v>671</v>
      </c>
      <c r="E72" s="56" t="s">
        <v>672</v>
      </c>
      <c r="F72" s="54" t="s">
        <v>673</v>
      </c>
      <c r="G72" s="54" t="s">
        <v>674</v>
      </c>
      <c r="H72" s="55" t="s">
        <v>675</v>
      </c>
    </row>
    <row r="73" spans="1:8" ht="96" x14ac:dyDescent="0.25">
      <c r="A73" s="53" t="s">
        <v>382</v>
      </c>
      <c r="B73" s="53" t="s">
        <v>676</v>
      </c>
      <c r="C73" s="54">
        <v>8.8250000000000004E-4</v>
      </c>
      <c r="D73" s="54" t="s">
        <v>677</v>
      </c>
      <c r="E73" s="56" t="s">
        <v>678</v>
      </c>
      <c r="F73" s="54" t="s">
        <v>368</v>
      </c>
      <c r="G73" s="54" t="s">
        <v>679</v>
      </c>
      <c r="H73" s="54" t="s">
        <v>680</v>
      </c>
    </row>
    <row r="74" spans="1:8" ht="96" x14ac:dyDescent="0.25">
      <c r="A74" s="53" t="s">
        <v>418</v>
      </c>
      <c r="B74" s="53">
        <v>151540303</v>
      </c>
      <c r="C74" s="57">
        <v>7.6899999999999992E-6</v>
      </c>
      <c r="D74" s="54" t="s">
        <v>681</v>
      </c>
      <c r="E74" s="56" t="s">
        <v>682</v>
      </c>
      <c r="F74" s="54" t="s">
        <v>683</v>
      </c>
      <c r="G74" s="55" t="s">
        <v>684</v>
      </c>
      <c r="H74" s="55" t="s">
        <v>685</v>
      </c>
    </row>
    <row r="75" spans="1:8" ht="48" x14ac:dyDescent="0.25">
      <c r="A75" s="53" t="s">
        <v>418</v>
      </c>
      <c r="B75" s="53">
        <v>138319933</v>
      </c>
      <c r="C75" s="54">
        <v>6.8170000000000004E-4</v>
      </c>
      <c r="D75" s="54" t="s">
        <v>686</v>
      </c>
      <c r="E75" s="56" t="s">
        <v>687</v>
      </c>
      <c r="F75" s="54" t="s">
        <v>688</v>
      </c>
      <c r="G75" s="54" t="s">
        <v>689</v>
      </c>
      <c r="H75" s="54" t="s">
        <v>690</v>
      </c>
    </row>
    <row r="76" spans="1:8" ht="36" x14ac:dyDescent="0.25">
      <c r="A76" s="53" t="s">
        <v>418</v>
      </c>
      <c r="B76" s="53">
        <v>146249092</v>
      </c>
      <c r="C76" s="54">
        <v>4.371E-4</v>
      </c>
      <c r="D76" s="54" t="s">
        <v>691</v>
      </c>
      <c r="E76" s="56" t="s">
        <v>692</v>
      </c>
      <c r="F76" s="54" t="s">
        <v>368</v>
      </c>
      <c r="G76" s="54" t="s">
        <v>370</v>
      </c>
      <c r="H76" s="54" t="s">
        <v>693</v>
      </c>
    </row>
    <row r="77" spans="1:8" ht="36" x14ac:dyDescent="0.25">
      <c r="A77" s="53" t="s">
        <v>526</v>
      </c>
      <c r="B77" s="53">
        <v>72687528</v>
      </c>
      <c r="C77" s="54">
        <v>9.5049999999999996E-4</v>
      </c>
      <c r="D77" s="54" t="s">
        <v>694</v>
      </c>
      <c r="E77" s="56" t="s">
        <v>695</v>
      </c>
      <c r="F77" s="54" t="s">
        <v>368</v>
      </c>
      <c r="G77" s="54" t="s">
        <v>696</v>
      </c>
      <c r="H77" s="54" t="s">
        <v>697</v>
      </c>
    </row>
    <row r="78" spans="1:8" ht="36" x14ac:dyDescent="0.25">
      <c r="A78" s="53" t="s">
        <v>526</v>
      </c>
      <c r="B78" s="53">
        <v>126855385</v>
      </c>
      <c r="C78" s="54">
        <v>5.7120000000000001E-4</v>
      </c>
      <c r="D78" s="54" t="s">
        <v>698</v>
      </c>
      <c r="E78" s="56" t="s">
        <v>699</v>
      </c>
      <c r="F78" s="54" t="s">
        <v>566</v>
      </c>
      <c r="G78" s="54" t="s">
        <v>700</v>
      </c>
      <c r="H78" s="55" t="s">
        <v>701</v>
      </c>
    </row>
    <row r="79" spans="1:8" ht="60" x14ac:dyDescent="0.25">
      <c r="A79" s="53" t="s">
        <v>382</v>
      </c>
      <c r="B79" s="53">
        <v>82863955</v>
      </c>
      <c r="C79" s="58">
        <v>8.5050000000000002E-4</v>
      </c>
      <c r="D79" s="59" t="s">
        <v>702</v>
      </c>
      <c r="E79" s="54" t="s">
        <v>703</v>
      </c>
      <c r="F79" s="53" t="s">
        <v>704</v>
      </c>
      <c r="G79" s="53" t="s">
        <v>705</v>
      </c>
      <c r="H79" s="60" t="s">
        <v>706</v>
      </c>
    </row>
    <row r="80" spans="1:8" ht="48" x14ac:dyDescent="0.25">
      <c r="A80" s="54" t="s">
        <v>365</v>
      </c>
      <c r="B80" s="54" t="s">
        <v>707</v>
      </c>
      <c r="C80" s="53">
        <v>6.3703333333333333E-4</v>
      </c>
      <c r="D80" s="54" t="s">
        <v>708</v>
      </c>
      <c r="E80" s="54" t="s">
        <v>709</v>
      </c>
      <c r="F80" s="57" t="s">
        <v>523</v>
      </c>
      <c r="G80" s="54" t="s">
        <v>370</v>
      </c>
      <c r="H80" s="54" t="s">
        <v>710</v>
      </c>
    </row>
    <row r="81" spans="1:8" ht="48" x14ac:dyDescent="0.25">
      <c r="A81" s="53" t="s">
        <v>377</v>
      </c>
      <c r="B81" s="53">
        <v>104298749</v>
      </c>
      <c r="C81" s="53">
        <v>3.5540000000000002E-4</v>
      </c>
      <c r="D81" s="59" t="s">
        <v>711</v>
      </c>
      <c r="E81" s="54" t="s">
        <v>712</v>
      </c>
      <c r="F81" s="53" t="s">
        <v>713</v>
      </c>
      <c r="G81" s="53" t="s">
        <v>714</v>
      </c>
      <c r="H81" s="53" t="s">
        <v>715</v>
      </c>
    </row>
    <row r="82" spans="1:8" ht="60" x14ac:dyDescent="0.25">
      <c r="A82" s="54" t="s">
        <v>497</v>
      </c>
      <c r="B82" s="54" t="s">
        <v>716</v>
      </c>
      <c r="C82" s="53">
        <v>1.853E-4</v>
      </c>
      <c r="D82" s="54" t="s">
        <v>717</v>
      </c>
      <c r="E82" s="54" t="s">
        <v>718</v>
      </c>
      <c r="F82" s="54" t="s">
        <v>719</v>
      </c>
      <c r="G82" s="54" t="s">
        <v>720</v>
      </c>
      <c r="H82" s="54" t="s">
        <v>721</v>
      </c>
    </row>
    <row r="83" spans="1:8" ht="36" x14ac:dyDescent="0.25">
      <c r="A83" s="54" t="s">
        <v>613</v>
      </c>
      <c r="B83" s="54" t="s">
        <v>722</v>
      </c>
      <c r="C83" s="53">
        <v>2.1660000000000001E-4</v>
      </c>
      <c r="D83" s="54" t="s">
        <v>723</v>
      </c>
      <c r="E83" s="54" t="s">
        <v>724</v>
      </c>
      <c r="F83" s="54" t="s">
        <v>719</v>
      </c>
      <c r="G83" s="54" t="s">
        <v>370</v>
      </c>
      <c r="H83" s="54" t="s">
        <v>725</v>
      </c>
    </row>
    <row r="84" spans="1:8" ht="84" x14ac:dyDescent="0.25">
      <c r="A84" s="53" t="s">
        <v>448</v>
      </c>
      <c r="B84" s="53">
        <f>SUM(1668453-600)</f>
        <v>1667853</v>
      </c>
      <c r="C84" s="53">
        <v>8.1959999999999997E-4</v>
      </c>
      <c r="D84" s="59" t="s">
        <v>726</v>
      </c>
      <c r="E84" s="54" t="s">
        <v>727</v>
      </c>
      <c r="F84" s="53" t="s">
        <v>728</v>
      </c>
      <c r="G84" s="54" t="s">
        <v>729</v>
      </c>
      <c r="H84" s="53" t="s">
        <v>730</v>
      </c>
    </row>
    <row r="85" spans="1:8" ht="72" x14ac:dyDescent="0.25">
      <c r="A85" s="54" t="s">
        <v>382</v>
      </c>
      <c r="B85" s="54" t="s">
        <v>731</v>
      </c>
      <c r="C85" s="53">
        <v>6.5337500000000009E-4</v>
      </c>
      <c r="D85" s="54" t="s">
        <v>551</v>
      </c>
      <c r="E85" s="54" t="s">
        <v>732</v>
      </c>
      <c r="F85" s="54" t="s">
        <v>733</v>
      </c>
      <c r="G85" s="54" t="s">
        <v>734</v>
      </c>
      <c r="H85" s="54" t="s">
        <v>735</v>
      </c>
    </row>
    <row r="86" spans="1:8" ht="48" x14ac:dyDescent="0.25">
      <c r="A86" s="54" t="s">
        <v>442</v>
      </c>
      <c r="B86" s="54">
        <v>5500066</v>
      </c>
      <c r="C86" s="53">
        <v>8.1660000000000001E-4</v>
      </c>
      <c r="D86" s="54" t="s">
        <v>736</v>
      </c>
      <c r="E86" s="54" t="s">
        <v>737</v>
      </c>
      <c r="F86" s="57" t="s">
        <v>738</v>
      </c>
      <c r="G86" s="54" t="s">
        <v>739</v>
      </c>
      <c r="H86" s="54" t="s">
        <v>740</v>
      </c>
    </row>
    <row r="87" spans="1:8" ht="96" x14ac:dyDescent="0.25">
      <c r="A87" s="54" t="s">
        <v>468</v>
      </c>
      <c r="B87" s="54" t="s">
        <v>741</v>
      </c>
      <c r="C87" s="53">
        <v>2.9653285714285714E-4</v>
      </c>
      <c r="D87" s="54" t="s">
        <v>742</v>
      </c>
      <c r="E87" s="54" t="s">
        <v>743</v>
      </c>
      <c r="F87" s="57" t="s">
        <v>688</v>
      </c>
      <c r="G87" s="54" t="s">
        <v>744</v>
      </c>
      <c r="H87" s="55" t="s">
        <v>745</v>
      </c>
    </row>
    <row r="88" spans="1:8" ht="48" x14ac:dyDescent="0.25">
      <c r="A88" s="54" t="s">
        <v>461</v>
      </c>
      <c r="B88" s="54">
        <v>272541</v>
      </c>
      <c r="C88" s="53">
        <v>3.5540000000000002E-4</v>
      </c>
      <c r="D88" s="54" t="s">
        <v>746</v>
      </c>
      <c r="E88" s="54" t="s">
        <v>747</v>
      </c>
      <c r="F88" s="57" t="s">
        <v>688</v>
      </c>
      <c r="G88" s="55" t="s">
        <v>748</v>
      </c>
      <c r="H88" s="54" t="s">
        <v>749</v>
      </c>
    </row>
    <row r="89" spans="1:8" ht="36" x14ac:dyDescent="0.25">
      <c r="A89" s="54" t="s">
        <v>407</v>
      </c>
      <c r="B89" s="54">
        <v>44899327</v>
      </c>
      <c r="C89" s="53">
        <v>2.352E-4</v>
      </c>
      <c r="D89" s="54" t="s">
        <v>750</v>
      </c>
      <c r="E89" s="54" t="s">
        <v>751</v>
      </c>
      <c r="F89" s="57" t="s">
        <v>688</v>
      </c>
      <c r="G89" s="54" t="s">
        <v>752</v>
      </c>
      <c r="H89" s="54" t="s">
        <v>753</v>
      </c>
    </row>
    <row r="90" spans="1:8" ht="48" x14ac:dyDescent="0.25">
      <c r="A90" s="54" t="s">
        <v>365</v>
      </c>
      <c r="B90" s="54" t="s">
        <v>754</v>
      </c>
      <c r="C90" s="53">
        <v>4.4398750000000002E-4</v>
      </c>
      <c r="D90" s="54" t="s">
        <v>755</v>
      </c>
      <c r="E90" s="54" t="s">
        <v>756</v>
      </c>
      <c r="F90" s="57" t="s">
        <v>688</v>
      </c>
      <c r="G90" s="54" t="s">
        <v>757</v>
      </c>
      <c r="H90" s="54" t="s">
        <v>758</v>
      </c>
    </row>
    <row r="91" spans="1:8" ht="324" x14ac:dyDescent="0.25">
      <c r="A91" s="54" t="s">
        <v>365</v>
      </c>
      <c r="B91" s="54" t="s">
        <v>759</v>
      </c>
      <c r="C91" s="53">
        <v>3.95475E-4</v>
      </c>
      <c r="D91" s="54" t="s">
        <v>760</v>
      </c>
      <c r="E91" s="54" t="s">
        <v>761</v>
      </c>
      <c r="F91" s="54" t="s">
        <v>762</v>
      </c>
      <c r="G91" s="55" t="s">
        <v>763</v>
      </c>
      <c r="H91" s="55" t="s">
        <v>764</v>
      </c>
    </row>
    <row r="92" spans="1:8" ht="156" x14ac:dyDescent="0.25">
      <c r="A92" s="54" t="s">
        <v>613</v>
      </c>
      <c r="B92" s="54">
        <v>3626693</v>
      </c>
      <c r="C92" s="53">
        <v>5.1230000000000004E-4</v>
      </c>
      <c r="D92" s="54" t="s">
        <v>765</v>
      </c>
      <c r="E92" s="54" t="s">
        <v>766</v>
      </c>
      <c r="F92" s="57" t="s">
        <v>767</v>
      </c>
      <c r="G92" s="54" t="s">
        <v>768</v>
      </c>
      <c r="H92" s="54" t="s">
        <v>769</v>
      </c>
    </row>
    <row r="93" spans="1:8" ht="36" x14ac:dyDescent="0.25">
      <c r="A93" s="54" t="s">
        <v>451</v>
      </c>
      <c r="B93" s="54">
        <v>61715311</v>
      </c>
      <c r="C93" s="53">
        <v>3.5070000000000001E-4</v>
      </c>
      <c r="D93" s="54" t="s">
        <v>770</v>
      </c>
      <c r="E93" s="54" t="s">
        <v>771</v>
      </c>
      <c r="F93" s="54" t="s">
        <v>772</v>
      </c>
      <c r="G93" s="54"/>
      <c r="H93" s="54" t="s">
        <v>773</v>
      </c>
    </row>
    <row r="94" spans="1:8" ht="60" x14ac:dyDescent="0.25">
      <c r="A94" s="53" t="s">
        <v>461</v>
      </c>
      <c r="B94" s="53" t="s">
        <v>774</v>
      </c>
      <c r="C94" s="53">
        <v>5.1399999999999992E-4</v>
      </c>
      <c r="D94" s="59" t="s">
        <v>775</v>
      </c>
      <c r="E94" s="54" t="s">
        <v>776</v>
      </c>
      <c r="F94" s="57" t="s">
        <v>777</v>
      </c>
      <c r="G94" s="53" t="s">
        <v>778</v>
      </c>
      <c r="H94" s="53" t="s">
        <v>779</v>
      </c>
    </row>
    <row r="95" spans="1:8" ht="96" x14ac:dyDescent="0.25">
      <c r="A95" s="53" t="s">
        <v>418</v>
      </c>
      <c r="B95" s="53" t="s">
        <v>780</v>
      </c>
      <c r="C95" s="53">
        <v>3.5540000000000002E-4</v>
      </c>
      <c r="D95" s="59" t="s">
        <v>781</v>
      </c>
      <c r="E95" s="54" t="s">
        <v>782</v>
      </c>
      <c r="F95" s="53" t="s">
        <v>777</v>
      </c>
      <c r="G95" s="53" t="s">
        <v>783</v>
      </c>
      <c r="H95" s="53" t="s">
        <v>784</v>
      </c>
    </row>
    <row r="96" spans="1:8" ht="132" x14ac:dyDescent="0.25">
      <c r="A96" s="54" t="s">
        <v>418</v>
      </c>
      <c r="B96" s="54">
        <v>31521709</v>
      </c>
      <c r="C96" s="53">
        <v>8.8250000000000004E-4</v>
      </c>
      <c r="D96" s="54" t="s">
        <v>785</v>
      </c>
      <c r="E96" s="54" t="s">
        <v>786</v>
      </c>
      <c r="F96" s="54" t="s">
        <v>777</v>
      </c>
      <c r="G96" s="54" t="s">
        <v>787</v>
      </c>
      <c r="H96" s="55" t="s">
        <v>788</v>
      </c>
    </row>
    <row r="97" spans="1:8" ht="36" x14ac:dyDescent="0.25">
      <c r="A97" s="54" t="s">
        <v>468</v>
      </c>
      <c r="B97" s="54">
        <v>39158637</v>
      </c>
      <c r="C97" s="53">
        <v>1.795E-4</v>
      </c>
      <c r="D97" s="54" t="s">
        <v>789</v>
      </c>
      <c r="E97" s="54" t="s">
        <v>790</v>
      </c>
      <c r="F97" s="54" t="s">
        <v>791</v>
      </c>
      <c r="G97" s="54" t="s">
        <v>792</v>
      </c>
      <c r="H97" s="55" t="s">
        <v>793</v>
      </c>
    </row>
    <row r="98" spans="1:8" ht="276" x14ac:dyDescent="0.25">
      <c r="A98" s="54" t="s">
        <v>394</v>
      </c>
      <c r="B98" s="54" t="s">
        <v>794</v>
      </c>
      <c r="C98" s="53">
        <v>4.0823999999999998E-4</v>
      </c>
      <c r="D98" s="54" t="s">
        <v>795</v>
      </c>
      <c r="E98" s="54" t="s">
        <v>796</v>
      </c>
      <c r="F98" s="54" t="s">
        <v>797</v>
      </c>
      <c r="G98" s="54" t="s">
        <v>798</v>
      </c>
      <c r="H98" s="54" t="s">
        <v>799</v>
      </c>
    </row>
    <row r="99" spans="1:8" ht="48" x14ac:dyDescent="0.25">
      <c r="A99" s="54" t="s">
        <v>418</v>
      </c>
      <c r="B99" s="54" t="s">
        <v>800</v>
      </c>
      <c r="C99" s="53">
        <v>8.1419999999999995E-4</v>
      </c>
      <c r="D99" s="54" t="s">
        <v>801</v>
      </c>
      <c r="E99" s="54" t="s">
        <v>802</v>
      </c>
      <c r="F99" s="54" t="s">
        <v>803</v>
      </c>
      <c r="G99" s="54" t="s">
        <v>804</v>
      </c>
      <c r="H99" s="54" t="s">
        <v>805</v>
      </c>
    </row>
    <row r="100" spans="1:8" ht="72" x14ac:dyDescent="0.25">
      <c r="A100" s="54" t="s">
        <v>622</v>
      </c>
      <c r="B100" s="54">
        <v>683770</v>
      </c>
      <c r="C100" s="53">
        <v>9.3459999999999995E-4</v>
      </c>
      <c r="D100" s="54" t="s">
        <v>806</v>
      </c>
      <c r="E100" s="54" t="s">
        <v>807</v>
      </c>
      <c r="F100" s="57" t="s">
        <v>808</v>
      </c>
      <c r="G100" s="54" t="s">
        <v>370</v>
      </c>
      <c r="H100" s="54" t="s">
        <v>809</v>
      </c>
    </row>
    <row r="101" spans="1:8" ht="120" x14ac:dyDescent="0.25">
      <c r="A101" s="54" t="s">
        <v>365</v>
      </c>
      <c r="B101" s="54" t="s">
        <v>810</v>
      </c>
      <c r="C101" s="53">
        <v>3.0334444444444445E-4</v>
      </c>
      <c r="D101" s="54" t="s">
        <v>811</v>
      </c>
      <c r="E101" s="54" t="s">
        <v>812</v>
      </c>
      <c r="F101" s="57" t="s">
        <v>813</v>
      </c>
      <c r="G101" s="54" t="s">
        <v>814</v>
      </c>
      <c r="H101" s="55" t="s">
        <v>815</v>
      </c>
    </row>
    <row r="102" spans="1:8" ht="48" x14ac:dyDescent="0.25">
      <c r="A102" s="54" t="s">
        <v>359</v>
      </c>
      <c r="B102" s="54" t="s">
        <v>816</v>
      </c>
      <c r="C102" s="53">
        <v>3.2939999999999998E-4</v>
      </c>
      <c r="D102" s="54" t="s">
        <v>817</v>
      </c>
      <c r="E102" s="54" t="s">
        <v>818</v>
      </c>
      <c r="F102" s="54" t="s">
        <v>819</v>
      </c>
      <c r="G102" s="54" t="s">
        <v>820</v>
      </c>
      <c r="H102" s="54" t="s">
        <v>821</v>
      </c>
    </row>
    <row r="103" spans="1:8" ht="24" x14ac:dyDescent="0.25">
      <c r="A103" s="54" t="s">
        <v>365</v>
      </c>
      <c r="B103" s="54" t="s">
        <v>822</v>
      </c>
      <c r="C103" s="53">
        <v>8.0959999999999995E-4</v>
      </c>
      <c r="D103" s="54" t="s">
        <v>823</v>
      </c>
      <c r="E103" s="54" t="s">
        <v>824</v>
      </c>
      <c r="F103" s="57" t="s">
        <v>819</v>
      </c>
      <c r="G103" s="55" t="s">
        <v>825</v>
      </c>
      <c r="H103" s="54" t="s">
        <v>826</v>
      </c>
    </row>
    <row r="104" spans="1:8" ht="144" x14ac:dyDescent="0.25">
      <c r="A104" s="54" t="s">
        <v>418</v>
      </c>
      <c r="B104" s="54" t="s">
        <v>827</v>
      </c>
      <c r="C104" s="53">
        <v>1.4439879999999998E-4</v>
      </c>
      <c r="D104" s="54" t="s">
        <v>828</v>
      </c>
      <c r="E104" s="54" t="s">
        <v>829</v>
      </c>
      <c r="F104" s="54" t="s">
        <v>830</v>
      </c>
      <c r="G104" s="54" t="s">
        <v>831</v>
      </c>
      <c r="H104" s="54" t="s">
        <v>832</v>
      </c>
    </row>
    <row r="105" spans="1:8" ht="156" x14ac:dyDescent="0.25">
      <c r="A105" s="54" t="s">
        <v>359</v>
      </c>
      <c r="B105" s="54" t="s">
        <v>833</v>
      </c>
      <c r="C105" s="54">
        <v>1.1005746153846154E-4</v>
      </c>
      <c r="D105" s="54" t="s">
        <v>834</v>
      </c>
      <c r="E105" s="54" t="s">
        <v>835</v>
      </c>
      <c r="F105" s="54" t="s">
        <v>836</v>
      </c>
      <c r="G105" s="54" t="s">
        <v>837</v>
      </c>
      <c r="H105" s="54" t="s">
        <v>838</v>
      </c>
    </row>
    <row r="106" spans="1:8" ht="48" x14ac:dyDescent="0.25">
      <c r="A106" s="54" t="s">
        <v>407</v>
      </c>
      <c r="B106" s="54">
        <v>44017355</v>
      </c>
      <c r="C106" s="53">
        <v>2.678E-4</v>
      </c>
      <c r="D106" s="54" t="s">
        <v>839</v>
      </c>
      <c r="E106" s="54" t="s">
        <v>840</v>
      </c>
      <c r="F106" s="57" t="s">
        <v>841</v>
      </c>
      <c r="G106" s="54" t="s">
        <v>842</v>
      </c>
      <c r="H106" s="54" t="s">
        <v>843</v>
      </c>
    </row>
    <row r="107" spans="1:8" ht="240" x14ac:dyDescent="0.25">
      <c r="A107" s="54" t="s">
        <v>394</v>
      </c>
      <c r="B107" s="54">
        <v>93345103</v>
      </c>
      <c r="C107" s="53">
        <v>7.9909999999999996E-4</v>
      </c>
      <c r="D107" s="54" t="s">
        <v>844</v>
      </c>
      <c r="E107" s="54" t="s">
        <v>845</v>
      </c>
      <c r="F107" s="54" t="s">
        <v>846</v>
      </c>
      <c r="G107" s="55" t="s">
        <v>847</v>
      </c>
      <c r="H107" s="55" t="s">
        <v>848</v>
      </c>
    </row>
    <row r="108" spans="1:8" ht="36" x14ac:dyDescent="0.25">
      <c r="A108" s="54" t="s">
        <v>407</v>
      </c>
      <c r="B108" s="54">
        <v>97251695</v>
      </c>
      <c r="C108" s="53">
        <v>6.8690000000000005E-4</v>
      </c>
      <c r="D108" s="54" t="s">
        <v>849</v>
      </c>
      <c r="E108" s="54" t="s">
        <v>850</v>
      </c>
      <c r="F108" s="57" t="s">
        <v>851</v>
      </c>
      <c r="G108" s="54" t="s">
        <v>852</v>
      </c>
      <c r="H108" s="54" t="s">
        <v>853</v>
      </c>
    </row>
    <row r="109" spans="1:8" ht="36" x14ac:dyDescent="0.25">
      <c r="A109" s="54" t="s">
        <v>461</v>
      </c>
      <c r="B109" s="54">
        <v>59660365</v>
      </c>
      <c r="C109" s="53">
        <v>4.528E-4</v>
      </c>
      <c r="D109" s="54" t="s">
        <v>854</v>
      </c>
      <c r="E109" s="54" t="s">
        <v>855</v>
      </c>
      <c r="F109" s="57" t="s">
        <v>856</v>
      </c>
      <c r="G109" s="54" t="s">
        <v>857</v>
      </c>
      <c r="H109" s="54" t="s">
        <v>858</v>
      </c>
    </row>
    <row r="110" spans="1:8" ht="108" x14ac:dyDescent="0.25">
      <c r="A110" s="53" t="s">
        <v>461</v>
      </c>
      <c r="B110" s="53">
        <f>SUM(55361040-600)</f>
        <v>55360440</v>
      </c>
      <c r="C110" s="53">
        <v>9.7410000000000004E-5</v>
      </c>
      <c r="D110" s="59" t="s">
        <v>859</v>
      </c>
      <c r="E110" s="54" t="s">
        <v>860</v>
      </c>
      <c r="F110" s="53" t="s">
        <v>861</v>
      </c>
      <c r="G110" s="53" t="s">
        <v>862</v>
      </c>
      <c r="H110" s="53" t="s">
        <v>863</v>
      </c>
    </row>
    <row r="111" spans="1:8" ht="48" x14ac:dyDescent="0.25">
      <c r="A111" s="54" t="s">
        <v>497</v>
      </c>
      <c r="B111" s="54" t="s">
        <v>864</v>
      </c>
      <c r="C111" s="53">
        <v>2.0631999999999999E-4</v>
      </c>
      <c r="D111" s="54" t="s">
        <v>865</v>
      </c>
      <c r="E111" s="54" t="s">
        <v>866</v>
      </c>
      <c r="F111" s="54" t="s">
        <v>867</v>
      </c>
      <c r="G111" s="54" t="s">
        <v>868</v>
      </c>
      <c r="H111" s="54" t="s">
        <v>869</v>
      </c>
    </row>
    <row r="112" spans="1:8" ht="84" x14ac:dyDescent="0.25">
      <c r="A112" s="54" t="s">
        <v>389</v>
      </c>
      <c r="B112" s="54">
        <v>11349238</v>
      </c>
      <c r="C112" s="53">
        <v>2.9819999999999998E-4</v>
      </c>
      <c r="D112" s="54" t="s">
        <v>870</v>
      </c>
      <c r="E112" s="54" t="s">
        <v>871</v>
      </c>
      <c r="F112" s="54" t="s">
        <v>872</v>
      </c>
      <c r="G112" s="54" t="s">
        <v>873</v>
      </c>
      <c r="H112" s="54" t="s">
        <v>874</v>
      </c>
    </row>
    <row r="113" spans="1:8" ht="60" x14ac:dyDescent="0.25">
      <c r="A113" s="54" t="s">
        <v>389</v>
      </c>
      <c r="B113" s="54">
        <v>60186860</v>
      </c>
      <c r="C113" s="53">
        <v>2.1660000000000001E-4</v>
      </c>
      <c r="D113" s="54" t="s">
        <v>875</v>
      </c>
      <c r="E113" s="54" t="s">
        <v>876</v>
      </c>
      <c r="F113" s="54" t="s">
        <v>867</v>
      </c>
      <c r="G113" s="54" t="s">
        <v>877</v>
      </c>
      <c r="H113" s="54" t="s">
        <v>878</v>
      </c>
    </row>
    <row r="114" spans="1:8" ht="156" x14ac:dyDescent="0.25">
      <c r="A114" s="53" t="s">
        <v>461</v>
      </c>
      <c r="B114" s="53" t="s">
        <v>879</v>
      </c>
      <c r="C114" s="53">
        <v>4.8824999999999997E-4</v>
      </c>
      <c r="D114" s="59" t="s">
        <v>880</v>
      </c>
      <c r="E114" s="54" t="s">
        <v>881</v>
      </c>
      <c r="F114" s="53" t="s">
        <v>867</v>
      </c>
      <c r="G114" s="53" t="s">
        <v>882</v>
      </c>
      <c r="H114" s="54" t="s">
        <v>883</v>
      </c>
    </row>
    <row r="115" spans="1:8" ht="72" x14ac:dyDescent="0.25">
      <c r="A115" s="54" t="s">
        <v>622</v>
      </c>
      <c r="B115" s="54" t="s">
        <v>884</v>
      </c>
      <c r="C115" s="53">
        <v>5.4848000000000006E-4</v>
      </c>
      <c r="D115" s="54" t="s">
        <v>885</v>
      </c>
      <c r="E115" s="54" t="s">
        <v>886</v>
      </c>
      <c r="F115" s="54" t="s">
        <v>872</v>
      </c>
      <c r="G115" s="54" t="s">
        <v>887</v>
      </c>
      <c r="H115" s="55" t="s">
        <v>888</v>
      </c>
    </row>
    <row r="116" spans="1:8" ht="108" x14ac:dyDescent="0.25">
      <c r="A116" s="54" t="s">
        <v>448</v>
      </c>
      <c r="B116" s="54">
        <v>70076672</v>
      </c>
      <c r="C116" s="53">
        <v>9.3459999999999995E-4</v>
      </c>
      <c r="D116" s="54" t="s">
        <v>889</v>
      </c>
      <c r="E116" s="54" t="s">
        <v>890</v>
      </c>
      <c r="F116" s="54" t="s">
        <v>867</v>
      </c>
      <c r="G116" s="54" t="s">
        <v>891</v>
      </c>
      <c r="H116" s="54" t="s">
        <v>892</v>
      </c>
    </row>
    <row r="117" spans="1:8" ht="108" x14ac:dyDescent="0.25">
      <c r="A117" s="54" t="s">
        <v>448</v>
      </c>
      <c r="B117" s="54" t="s">
        <v>893</v>
      </c>
      <c r="C117" s="53">
        <v>2.4663000000000002E-4</v>
      </c>
      <c r="D117" s="54" t="s">
        <v>894</v>
      </c>
      <c r="E117" s="54" t="s">
        <v>895</v>
      </c>
      <c r="F117" s="54" t="s">
        <v>872</v>
      </c>
      <c r="G117" s="54" t="s">
        <v>896</v>
      </c>
      <c r="H117" s="54" t="s">
        <v>897</v>
      </c>
    </row>
    <row r="118" spans="1:8" ht="48" x14ac:dyDescent="0.25">
      <c r="A118" s="54" t="s">
        <v>451</v>
      </c>
      <c r="B118" s="54">
        <v>113078905</v>
      </c>
      <c r="C118" s="53">
        <v>5.7799999999999995E-4</v>
      </c>
      <c r="D118" s="54" t="s">
        <v>898</v>
      </c>
      <c r="E118" s="54" t="s">
        <v>899</v>
      </c>
      <c r="F118" s="54" t="s">
        <v>867</v>
      </c>
      <c r="G118" s="54" t="s">
        <v>900</v>
      </c>
      <c r="H118" s="55" t="s">
        <v>901</v>
      </c>
    </row>
    <row r="119" spans="1:8" ht="216" x14ac:dyDescent="0.25">
      <c r="A119" s="54" t="s">
        <v>451</v>
      </c>
      <c r="B119" s="54">
        <v>113221124</v>
      </c>
      <c r="C119" s="53">
        <v>6.3909999999999998E-4</v>
      </c>
      <c r="D119" s="54" t="s">
        <v>902</v>
      </c>
      <c r="E119" s="54" t="s">
        <v>903</v>
      </c>
      <c r="F119" s="54" t="s">
        <v>867</v>
      </c>
      <c r="G119" s="54" t="s">
        <v>904</v>
      </c>
      <c r="H119" s="54" t="s">
        <v>905</v>
      </c>
    </row>
    <row r="120" spans="1:8" ht="144" x14ac:dyDescent="0.25">
      <c r="A120" s="54" t="s">
        <v>407</v>
      </c>
      <c r="B120" s="54">
        <v>44774480</v>
      </c>
      <c r="C120" s="53">
        <v>5.1329999999999995E-4</v>
      </c>
      <c r="D120" s="54" t="s">
        <v>906</v>
      </c>
      <c r="E120" s="54" t="s">
        <v>907</v>
      </c>
      <c r="F120" s="54" t="s">
        <v>908</v>
      </c>
      <c r="G120" s="54" t="s">
        <v>909</v>
      </c>
      <c r="H120" s="54" t="s">
        <v>910</v>
      </c>
    </row>
    <row r="121" spans="1:8" ht="204" x14ac:dyDescent="0.25">
      <c r="A121" s="54" t="s">
        <v>622</v>
      </c>
      <c r="B121" s="54">
        <v>1496267</v>
      </c>
      <c r="C121" s="53">
        <v>8.1419999999999995E-4</v>
      </c>
      <c r="D121" s="54" t="s">
        <v>911</v>
      </c>
      <c r="E121" s="54" t="s">
        <v>912</v>
      </c>
      <c r="F121" s="54" t="s">
        <v>913</v>
      </c>
      <c r="G121" s="54" t="s">
        <v>914</v>
      </c>
      <c r="H121" s="54" t="s">
        <v>915</v>
      </c>
    </row>
    <row r="122" spans="1:8" ht="409.5" x14ac:dyDescent="0.25">
      <c r="A122" s="53" t="s">
        <v>382</v>
      </c>
      <c r="B122" s="53">
        <v>12597114</v>
      </c>
      <c r="C122" s="53">
        <v>6.4400000000000004E-4</v>
      </c>
      <c r="D122" s="59" t="s">
        <v>916</v>
      </c>
      <c r="E122" s="54" t="s">
        <v>917</v>
      </c>
      <c r="F122" s="57" t="s">
        <v>918</v>
      </c>
      <c r="G122" s="54" t="s">
        <v>919</v>
      </c>
      <c r="H122" s="60" t="s">
        <v>920</v>
      </c>
    </row>
    <row r="123" spans="1:8" ht="84" x14ac:dyDescent="0.25">
      <c r="A123" s="54" t="s">
        <v>371</v>
      </c>
      <c r="B123" s="54" t="s">
        <v>921</v>
      </c>
      <c r="C123" s="53">
        <v>3.3990000000000002E-4</v>
      </c>
      <c r="D123" s="54" t="s">
        <v>922</v>
      </c>
      <c r="E123" s="54" t="s">
        <v>923</v>
      </c>
      <c r="F123" s="54" t="s">
        <v>924</v>
      </c>
      <c r="G123" s="54" t="s">
        <v>925</v>
      </c>
      <c r="H123" s="54" t="s">
        <v>926</v>
      </c>
    </row>
    <row r="124" spans="1:8" ht="144" x14ac:dyDescent="0.25">
      <c r="A124" s="54" t="s">
        <v>407</v>
      </c>
      <c r="B124" s="54">
        <v>92233266</v>
      </c>
      <c r="C124" s="53">
        <v>8.1660000000000001E-4</v>
      </c>
      <c r="D124" s="54" t="s">
        <v>927</v>
      </c>
      <c r="E124" s="54" t="s">
        <v>928</v>
      </c>
      <c r="F124" s="54" t="s">
        <v>929</v>
      </c>
      <c r="G124" s="54" t="s">
        <v>930</v>
      </c>
      <c r="H124" s="55" t="s">
        <v>931</v>
      </c>
    </row>
    <row r="125" spans="1:8" ht="96" x14ac:dyDescent="0.25">
      <c r="A125" s="54" t="s">
        <v>394</v>
      </c>
      <c r="B125" s="54" t="s">
        <v>932</v>
      </c>
      <c r="C125" s="53">
        <v>4.9149999999999997E-4</v>
      </c>
      <c r="D125" s="54" t="s">
        <v>933</v>
      </c>
      <c r="E125" s="54" t="s">
        <v>934</v>
      </c>
      <c r="F125" s="54" t="s">
        <v>929</v>
      </c>
      <c r="G125" s="54" t="s">
        <v>935</v>
      </c>
      <c r="H125" s="54" t="s">
        <v>936</v>
      </c>
    </row>
    <row r="126" spans="1:8" ht="96" x14ac:dyDescent="0.25">
      <c r="A126" s="54" t="s">
        <v>448</v>
      </c>
      <c r="B126" s="54">
        <v>10577830</v>
      </c>
      <c r="C126" s="53">
        <v>9.2360000000000001E-4</v>
      </c>
      <c r="D126" s="54" t="s">
        <v>937</v>
      </c>
      <c r="E126" s="54" t="s">
        <v>938</v>
      </c>
      <c r="F126" s="54" t="s">
        <v>939</v>
      </c>
      <c r="G126" s="55" t="s">
        <v>940</v>
      </c>
      <c r="H126" s="54" t="s">
        <v>941</v>
      </c>
    </row>
    <row r="127" spans="1:8" ht="84" x14ac:dyDescent="0.25">
      <c r="A127" s="54" t="s">
        <v>407</v>
      </c>
      <c r="B127" s="54" t="s">
        <v>942</v>
      </c>
      <c r="C127" s="53">
        <v>5.2188000000000002E-5</v>
      </c>
      <c r="D127" s="54" t="s">
        <v>943</v>
      </c>
      <c r="E127" s="54" t="s">
        <v>944</v>
      </c>
      <c r="F127" s="54" t="s">
        <v>380</v>
      </c>
      <c r="G127" s="55" t="s">
        <v>945</v>
      </c>
      <c r="H127" s="54" t="s">
        <v>946</v>
      </c>
    </row>
    <row r="128" spans="1:8" ht="24" x14ac:dyDescent="0.25">
      <c r="A128" s="54" t="s">
        <v>433</v>
      </c>
      <c r="B128" s="54">
        <v>49463682</v>
      </c>
      <c r="C128" s="53">
        <v>2.678E-4</v>
      </c>
      <c r="D128" s="54" t="s">
        <v>947</v>
      </c>
      <c r="E128" s="54" t="s">
        <v>948</v>
      </c>
      <c r="F128" s="54" t="s">
        <v>380</v>
      </c>
      <c r="G128" s="54" t="s">
        <v>370</v>
      </c>
      <c r="H128" s="54" t="s">
        <v>949</v>
      </c>
    </row>
    <row r="129" spans="1:8" ht="192" x14ac:dyDescent="0.25">
      <c r="A129" s="54" t="s">
        <v>622</v>
      </c>
      <c r="B129" s="54" t="s">
        <v>950</v>
      </c>
      <c r="C129" s="53">
        <v>3.6571818181818194E-4</v>
      </c>
      <c r="D129" s="54" t="s">
        <v>951</v>
      </c>
      <c r="E129" s="54" t="s">
        <v>952</v>
      </c>
      <c r="F129" s="54" t="s">
        <v>380</v>
      </c>
      <c r="G129" s="54" t="s">
        <v>370</v>
      </c>
      <c r="H129" s="54" t="s">
        <v>953</v>
      </c>
    </row>
    <row r="130" spans="1:8" ht="108" x14ac:dyDescent="0.25">
      <c r="A130" s="54" t="s">
        <v>622</v>
      </c>
      <c r="B130" s="54" t="s">
        <v>954</v>
      </c>
      <c r="C130" s="53">
        <v>2.6652999999999996E-4</v>
      </c>
      <c r="D130" s="54" t="s">
        <v>955</v>
      </c>
      <c r="E130" s="54" t="s">
        <v>956</v>
      </c>
      <c r="F130" s="54" t="s">
        <v>380</v>
      </c>
      <c r="G130" s="54" t="s">
        <v>957</v>
      </c>
      <c r="H130" s="54" t="s">
        <v>958</v>
      </c>
    </row>
    <row r="131" spans="1:8" ht="60" x14ac:dyDescent="0.25">
      <c r="A131" s="54" t="s">
        <v>506</v>
      </c>
      <c r="B131" s="54">
        <v>38926597</v>
      </c>
      <c r="C131" s="53">
        <v>6.5660000000000002E-4</v>
      </c>
      <c r="D131" s="54" t="s">
        <v>959</v>
      </c>
      <c r="E131" s="54" t="s">
        <v>960</v>
      </c>
      <c r="F131" s="54" t="s">
        <v>380</v>
      </c>
      <c r="G131" s="54" t="s">
        <v>961</v>
      </c>
      <c r="H131" s="54" t="s">
        <v>962</v>
      </c>
    </row>
    <row r="132" spans="1:8" ht="48" x14ac:dyDescent="0.25">
      <c r="A132" s="54" t="s">
        <v>365</v>
      </c>
      <c r="B132" s="54">
        <v>100849378</v>
      </c>
      <c r="C132" s="53">
        <v>4.704E-4</v>
      </c>
      <c r="D132" s="54" t="s">
        <v>963</v>
      </c>
      <c r="E132" s="54" t="s">
        <v>964</v>
      </c>
      <c r="F132" s="54" t="s">
        <v>380</v>
      </c>
      <c r="G132" s="54" t="s">
        <v>965</v>
      </c>
      <c r="H132" s="54" t="s">
        <v>966</v>
      </c>
    </row>
    <row r="133" spans="1:8" ht="84" x14ac:dyDescent="0.25">
      <c r="A133" s="54" t="s">
        <v>418</v>
      </c>
      <c r="B133" s="54">
        <v>14099585</v>
      </c>
      <c r="C133" s="53">
        <v>8.1419999999999995E-4</v>
      </c>
      <c r="D133" s="54" t="s">
        <v>967</v>
      </c>
      <c r="E133" s="54" t="s">
        <v>968</v>
      </c>
      <c r="F133" s="54" t="s">
        <v>969</v>
      </c>
      <c r="G133" s="54" t="s">
        <v>370</v>
      </c>
      <c r="H133" s="54" t="s">
        <v>970</v>
      </c>
    </row>
    <row r="134" spans="1:8" ht="72" x14ac:dyDescent="0.25">
      <c r="A134" s="54" t="s">
        <v>442</v>
      </c>
      <c r="B134" s="54">
        <v>12195210</v>
      </c>
      <c r="C134" s="53">
        <v>2.9040000000000001E-4</v>
      </c>
      <c r="D134" s="54" t="s">
        <v>971</v>
      </c>
      <c r="E134" s="54" t="s">
        <v>972</v>
      </c>
      <c r="F134" s="54" t="s">
        <v>973</v>
      </c>
      <c r="G134" s="54" t="s">
        <v>370</v>
      </c>
      <c r="H134" s="54" t="s">
        <v>974</v>
      </c>
    </row>
    <row r="135" spans="1:8" ht="72" x14ac:dyDescent="0.25">
      <c r="A135" s="54" t="s">
        <v>407</v>
      </c>
      <c r="B135" s="54">
        <v>39861572</v>
      </c>
      <c r="C135" s="53">
        <v>4.7629999999999998E-4</v>
      </c>
      <c r="D135" s="54" t="s">
        <v>975</v>
      </c>
      <c r="E135" s="54" t="s">
        <v>976</v>
      </c>
      <c r="F135" s="54" t="s">
        <v>977</v>
      </c>
      <c r="G135" s="55" t="s">
        <v>978</v>
      </c>
      <c r="H135" s="55" t="s">
        <v>979</v>
      </c>
    </row>
    <row r="136" spans="1:8" ht="96" x14ac:dyDescent="0.25">
      <c r="A136" s="54" t="s">
        <v>451</v>
      </c>
      <c r="B136" s="54" t="s">
        <v>980</v>
      </c>
      <c r="C136" s="53">
        <v>4.1423000000000002E-4</v>
      </c>
      <c r="D136" s="54" t="s">
        <v>981</v>
      </c>
      <c r="E136" s="54" t="s">
        <v>982</v>
      </c>
      <c r="F136" s="54" t="s">
        <v>983</v>
      </c>
      <c r="G136" s="54" t="s">
        <v>984</v>
      </c>
      <c r="H136" s="54" t="s">
        <v>985</v>
      </c>
    </row>
    <row r="137" spans="1:8" ht="72" x14ac:dyDescent="0.25">
      <c r="A137" s="53" t="s">
        <v>365</v>
      </c>
      <c r="B137" s="53" t="s">
        <v>986</v>
      </c>
      <c r="C137" s="53">
        <v>7.9270000000000002E-4</v>
      </c>
      <c r="D137" s="59" t="s">
        <v>987</v>
      </c>
      <c r="E137" s="54" t="s">
        <v>988</v>
      </c>
      <c r="F137" s="53" t="s">
        <v>989</v>
      </c>
      <c r="G137" s="60" t="s">
        <v>990</v>
      </c>
      <c r="H137" s="53" t="s">
        <v>991</v>
      </c>
    </row>
    <row r="138" spans="1:8" ht="84" x14ac:dyDescent="0.25">
      <c r="A138" s="54" t="s">
        <v>992</v>
      </c>
      <c r="B138" s="54">
        <v>95223710</v>
      </c>
      <c r="C138" s="53">
        <v>2.107E-4</v>
      </c>
      <c r="D138" s="54" t="s">
        <v>993</v>
      </c>
      <c r="E138" s="54" t="s">
        <v>994</v>
      </c>
      <c r="F138" s="54" t="s">
        <v>362</v>
      </c>
      <c r="G138" s="55" t="s">
        <v>995</v>
      </c>
      <c r="H138" s="55" t="s">
        <v>996</v>
      </c>
    </row>
    <row r="139" spans="1:8" ht="24" x14ac:dyDescent="0.25">
      <c r="A139" s="54" t="s">
        <v>468</v>
      </c>
      <c r="B139" s="54">
        <v>13200145</v>
      </c>
      <c r="C139" s="53">
        <v>7.1509999999999998E-4</v>
      </c>
      <c r="D139" s="54" t="s">
        <v>997</v>
      </c>
      <c r="E139" s="54" t="s">
        <v>998</v>
      </c>
      <c r="F139" s="57" t="s">
        <v>362</v>
      </c>
      <c r="G139" s="54" t="s">
        <v>999</v>
      </c>
      <c r="H139" s="54" t="s">
        <v>1000</v>
      </c>
    </row>
    <row r="140" spans="1:8" ht="132" x14ac:dyDescent="0.25">
      <c r="A140" s="54" t="s">
        <v>389</v>
      </c>
      <c r="B140" s="54">
        <v>42042954</v>
      </c>
      <c r="C140" s="53">
        <v>2.809E-4</v>
      </c>
      <c r="D140" s="54" t="s">
        <v>1001</v>
      </c>
      <c r="E140" s="54" t="s">
        <v>485</v>
      </c>
      <c r="F140" s="54" t="s">
        <v>362</v>
      </c>
      <c r="G140" s="54" t="s">
        <v>1002</v>
      </c>
      <c r="H140" s="54" t="s">
        <v>1003</v>
      </c>
    </row>
    <row r="141" spans="1:8" ht="36" x14ac:dyDescent="0.25">
      <c r="A141" s="54" t="s">
        <v>407</v>
      </c>
      <c r="B141" s="54">
        <v>98330600</v>
      </c>
      <c r="C141" s="53">
        <v>3.235E-4</v>
      </c>
      <c r="D141" s="54" t="s">
        <v>1004</v>
      </c>
      <c r="E141" s="54" t="s">
        <v>1005</v>
      </c>
      <c r="F141" s="57" t="s">
        <v>362</v>
      </c>
      <c r="G141" s="54" t="s">
        <v>1006</v>
      </c>
      <c r="H141" s="54" t="s">
        <v>1007</v>
      </c>
    </row>
    <row r="142" spans="1:8" ht="36" x14ac:dyDescent="0.25">
      <c r="A142" s="53" t="s">
        <v>382</v>
      </c>
      <c r="B142" s="53">
        <f>SUM(4167846-600)</f>
        <v>4167246</v>
      </c>
      <c r="C142" s="53">
        <v>1.426E-4</v>
      </c>
      <c r="D142" s="59" t="s">
        <v>1008</v>
      </c>
      <c r="E142" s="54" t="s">
        <v>1009</v>
      </c>
      <c r="F142" s="53" t="s">
        <v>362</v>
      </c>
      <c r="G142" s="53" t="s">
        <v>1010</v>
      </c>
      <c r="H142" s="53" t="s">
        <v>1011</v>
      </c>
    </row>
    <row r="143" spans="1:8" ht="48" x14ac:dyDescent="0.25">
      <c r="A143" s="54" t="s">
        <v>622</v>
      </c>
      <c r="B143" s="54">
        <v>49514474</v>
      </c>
      <c r="C143" s="53">
        <v>6.9629999999999996E-4</v>
      </c>
      <c r="D143" s="54" t="s">
        <v>1012</v>
      </c>
      <c r="E143" s="54" t="s">
        <v>1013</v>
      </c>
      <c r="F143" s="54" t="s">
        <v>362</v>
      </c>
      <c r="G143" s="54" t="s">
        <v>1014</v>
      </c>
      <c r="H143" s="54" t="s">
        <v>1015</v>
      </c>
    </row>
    <row r="144" spans="1:8" ht="36" x14ac:dyDescent="0.25">
      <c r="A144" s="54" t="s">
        <v>371</v>
      </c>
      <c r="B144" s="54" t="s">
        <v>1016</v>
      </c>
      <c r="C144" s="53">
        <v>7.9909999999999996E-4</v>
      </c>
      <c r="D144" s="54" t="s">
        <v>1017</v>
      </c>
      <c r="E144" s="54" t="s">
        <v>1018</v>
      </c>
      <c r="F144" s="54" t="s">
        <v>362</v>
      </c>
      <c r="G144" s="54" t="s">
        <v>1019</v>
      </c>
      <c r="H144" s="55" t="s">
        <v>1020</v>
      </c>
    </row>
    <row r="145" spans="1:8" ht="144" x14ac:dyDescent="0.25">
      <c r="A145" s="54" t="s">
        <v>371</v>
      </c>
      <c r="B145" s="54" t="s">
        <v>1021</v>
      </c>
      <c r="C145" s="53">
        <v>4.4395000000000003E-4</v>
      </c>
      <c r="D145" s="54" t="s">
        <v>1022</v>
      </c>
      <c r="E145" s="54" t="s">
        <v>1023</v>
      </c>
      <c r="F145" s="54" t="s">
        <v>362</v>
      </c>
      <c r="G145" s="54" t="s">
        <v>1024</v>
      </c>
      <c r="H145" s="54" t="s">
        <v>1025</v>
      </c>
    </row>
    <row r="146" spans="1:8" ht="36" x14ac:dyDescent="0.25">
      <c r="A146" s="54" t="s">
        <v>371</v>
      </c>
      <c r="B146" s="54" t="s">
        <v>1026</v>
      </c>
      <c r="C146" s="53">
        <v>7.2800000000000002E-4</v>
      </c>
      <c r="D146" s="54" t="s">
        <v>1027</v>
      </c>
      <c r="E146" s="54" t="s">
        <v>1028</v>
      </c>
      <c r="F146" s="57" t="s">
        <v>362</v>
      </c>
      <c r="G146" s="55" t="s">
        <v>1029</v>
      </c>
      <c r="H146" s="54" t="s">
        <v>1030</v>
      </c>
    </row>
    <row r="147" spans="1:8" ht="48" x14ac:dyDescent="0.25">
      <c r="A147" s="54" t="s">
        <v>448</v>
      </c>
      <c r="B147" s="54" t="s">
        <v>1031</v>
      </c>
      <c r="C147" s="53">
        <v>5.8037749999999993E-4</v>
      </c>
      <c r="D147" s="54" t="s">
        <v>1032</v>
      </c>
      <c r="E147" s="54" t="s">
        <v>1033</v>
      </c>
      <c r="F147" s="57" t="s">
        <v>362</v>
      </c>
      <c r="G147" s="55" t="s">
        <v>1034</v>
      </c>
      <c r="H147" s="54" t="s">
        <v>1035</v>
      </c>
    </row>
    <row r="148" spans="1:8" ht="36" x14ac:dyDescent="0.25">
      <c r="A148" s="53" t="s">
        <v>377</v>
      </c>
      <c r="B148" s="53" t="s">
        <v>1036</v>
      </c>
      <c r="C148" s="53">
        <v>9.2360000000000001E-4</v>
      </c>
      <c r="D148" s="59" t="s">
        <v>1037</v>
      </c>
      <c r="E148" s="54" t="s">
        <v>1038</v>
      </c>
      <c r="F148" s="53" t="s">
        <v>362</v>
      </c>
      <c r="G148" s="60" t="s">
        <v>1039</v>
      </c>
      <c r="H148" s="53" t="s">
        <v>1040</v>
      </c>
    </row>
    <row r="149" spans="1:8" ht="48" x14ac:dyDescent="0.25">
      <c r="A149" s="53" t="s">
        <v>451</v>
      </c>
      <c r="B149" s="53" t="s">
        <v>1041</v>
      </c>
      <c r="C149" s="53">
        <v>3.5940000000000001E-4</v>
      </c>
      <c r="D149" s="59" t="s">
        <v>1042</v>
      </c>
      <c r="E149" s="54" t="s">
        <v>1043</v>
      </c>
      <c r="F149" s="53" t="s">
        <v>362</v>
      </c>
      <c r="G149" s="53" t="s">
        <v>1044</v>
      </c>
      <c r="H149" s="53" t="s">
        <v>1045</v>
      </c>
    </row>
    <row r="150" spans="1:8" ht="36" x14ac:dyDescent="0.25">
      <c r="A150" s="54" t="s">
        <v>506</v>
      </c>
      <c r="B150" s="54">
        <v>14884977</v>
      </c>
      <c r="C150" s="53">
        <v>3.3990000000000002E-4</v>
      </c>
      <c r="D150" s="54" t="s">
        <v>1046</v>
      </c>
      <c r="E150" s="54" t="s">
        <v>1047</v>
      </c>
      <c r="F150" s="57" t="s">
        <v>362</v>
      </c>
      <c r="G150" s="55" t="s">
        <v>1048</v>
      </c>
      <c r="H150" s="54" t="s">
        <v>1049</v>
      </c>
    </row>
    <row r="151" spans="1:8" ht="72" x14ac:dyDescent="0.25">
      <c r="A151" s="54" t="s">
        <v>418</v>
      </c>
      <c r="B151" s="54">
        <v>68630334</v>
      </c>
      <c r="C151" s="53">
        <v>3.725E-4</v>
      </c>
      <c r="D151" s="54" t="s">
        <v>1050</v>
      </c>
      <c r="E151" s="54" t="s">
        <v>1051</v>
      </c>
      <c r="F151" s="57" t="s">
        <v>362</v>
      </c>
      <c r="G151" s="54" t="s">
        <v>1052</v>
      </c>
      <c r="H151" s="54" t="s">
        <v>1053</v>
      </c>
    </row>
    <row r="152" spans="1:8" ht="72" x14ac:dyDescent="0.25">
      <c r="A152" s="54" t="s">
        <v>613</v>
      </c>
      <c r="B152" s="54" t="s">
        <v>1054</v>
      </c>
      <c r="C152" s="53">
        <v>6.0800000000000003E-4</v>
      </c>
      <c r="D152" s="54" t="s">
        <v>1055</v>
      </c>
      <c r="E152" s="54" t="s">
        <v>1056</v>
      </c>
      <c r="F152" s="57" t="s">
        <v>566</v>
      </c>
      <c r="G152" s="54" t="s">
        <v>1057</v>
      </c>
      <c r="H152" s="54" t="s">
        <v>1058</v>
      </c>
    </row>
    <row r="153" spans="1:8" ht="60" x14ac:dyDescent="0.25">
      <c r="A153" s="54" t="s">
        <v>461</v>
      </c>
      <c r="B153" s="54">
        <v>39063308</v>
      </c>
      <c r="C153" s="53">
        <v>2.5159999999999999E-4</v>
      </c>
      <c r="D153" s="54" t="s">
        <v>1059</v>
      </c>
      <c r="E153" s="54" t="s">
        <v>1060</v>
      </c>
      <c r="F153" s="57" t="s">
        <v>566</v>
      </c>
      <c r="G153" s="54" t="s">
        <v>1061</v>
      </c>
      <c r="H153" s="55" t="s">
        <v>1062</v>
      </c>
    </row>
    <row r="154" spans="1:8" ht="84" x14ac:dyDescent="0.25">
      <c r="A154" s="54" t="s">
        <v>448</v>
      </c>
      <c r="B154" s="54">
        <v>85753545</v>
      </c>
      <c r="C154" s="53">
        <v>6.2029999999999995E-4</v>
      </c>
      <c r="D154" s="54" t="s">
        <v>1063</v>
      </c>
      <c r="E154" s="54" t="s">
        <v>1064</v>
      </c>
      <c r="F154" s="54" t="s">
        <v>566</v>
      </c>
      <c r="G154" s="55" t="s">
        <v>1065</v>
      </c>
      <c r="H154" s="54" t="s">
        <v>1066</v>
      </c>
    </row>
    <row r="155" spans="1:8" ht="132" x14ac:dyDescent="0.25">
      <c r="A155" s="53" t="s">
        <v>365</v>
      </c>
      <c r="B155" s="53">
        <v>8236285</v>
      </c>
      <c r="C155" s="53">
        <v>4.371E-4</v>
      </c>
      <c r="D155" s="59" t="s">
        <v>1067</v>
      </c>
      <c r="E155" s="54" t="s">
        <v>1068</v>
      </c>
      <c r="F155" s="53" t="s">
        <v>566</v>
      </c>
      <c r="G155" s="53" t="s">
        <v>1069</v>
      </c>
      <c r="H155" s="53" t="s">
        <v>1070</v>
      </c>
    </row>
    <row r="156" spans="1:8" ht="36" x14ac:dyDescent="0.25">
      <c r="A156" s="54" t="s">
        <v>442</v>
      </c>
      <c r="B156" s="54">
        <v>1516871</v>
      </c>
      <c r="C156" s="53">
        <v>5.4199999999999995E-4</v>
      </c>
      <c r="D156" s="54" t="s">
        <v>1071</v>
      </c>
      <c r="E156" s="54" t="s">
        <v>1072</v>
      </c>
      <c r="F156" s="57" t="s">
        <v>566</v>
      </c>
      <c r="G156" s="55" t="s">
        <v>1073</v>
      </c>
      <c r="H156" s="54" t="s">
        <v>1074</v>
      </c>
    </row>
    <row r="157" spans="1:8" ht="252" x14ac:dyDescent="0.25">
      <c r="A157" s="54" t="s">
        <v>394</v>
      </c>
      <c r="B157" s="54">
        <v>11978385</v>
      </c>
      <c r="C157" s="53">
        <v>4.3590000000000002E-4</v>
      </c>
      <c r="D157" s="54" t="s">
        <v>1075</v>
      </c>
      <c r="E157" s="54" t="s">
        <v>641</v>
      </c>
      <c r="F157" s="54" t="s">
        <v>1076</v>
      </c>
      <c r="G157" s="54" t="s">
        <v>1077</v>
      </c>
      <c r="H157" s="54" t="s">
        <v>1078</v>
      </c>
    </row>
    <row r="158" spans="1:8" ht="36" x14ac:dyDescent="0.25">
      <c r="A158" s="54" t="s">
        <v>622</v>
      </c>
      <c r="B158" s="54">
        <v>53442130</v>
      </c>
      <c r="C158" s="53">
        <v>2.678E-4</v>
      </c>
      <c r="D158" s="54" t="s">
        <v>1079</v>
      </c>
      <c r="E158" s="54" t="s">
        <v>1080</v>
      </c>
      <c r="F158" s="57" t="s">
        <v>1081</v>
      </c>
      <c r="G158" s="54" t="s">
        <v>370</v>
      </c>
      <c r="H158" s="55" t="s">
        <v>1082</v>
      </c>
    </row>
    <row r="159" spans="1:8" ht="60" x14ac:dyDescent="0.25">
      <c r="A159" s="54" t="s">
        <v>526</v>
      </c>
      <c r="B159" s="54">
        <v>142316761</v>
      </c>
      <c r="C159" s="53">
        <v>2.678E-4</v>
      </c>
      <c r="D159" s="54" t="s">
        <v>1083</v>
      </c>
      <c r="E159" s="54" t="s">
        <v>1084</v>
      </c>
      <c r="F159" s="57" t="s">
        <v>1081</v>
      </c>
      <c r="G159" s="54" t="s">
        <v>965</v>
      </c>
      <c r="H159" s="55" t="s">
        <v>1085</v>
      </c>
    </row>
    <row r="160" spans="1:8" ht="36" x14ac:dyDescent="0.25">
      <c r="A160" s="53" t="s">
        <v>407</v>
      </c>
      <c r="B160" s="53" t="s">
        <v>1086</v>
      </c>
      <c r="C160" s="53">
        <v>8.5809999999999999E-4</v>
      </c>
      <c r="D160" s="59" t="s">
        <v>1087</v>
      </c>
      <c r="E160" s="54" t="s">
        <v>1088</v>
      </c>
      <c r="F160" s="53" t="s">
        <v>1089</v>
      </c>
      <c r="G160" s="53" t="s">
        <v>1090</v>
      </c>
      <c r="H160" s="53" t="s">
        <v>1091</v>
      </c>
    </row>
    <row r="161" spans="1:8" ht="84" x14ac:dyDescent="0.25">
      <c r="A161" s="54" t="s">
        <v>382</v>
      </c>
      <c r="B161" s="54">
        <v>49654688</v>
      </c>
      <c r="C161" s="53">
        <v>4.238E-4</v>
      </c>
      <c r="D161" s="54" t="s">
        <v>1092</v>
      </c>
      <c r="E161" s="54" t="s">
        <v>1093</v>
      </c>
      <c r="F161" s="54" t="s">
        <v>1089</v>
      </c>
      <c r="G161" s="54" t="s">
        <v>1094</v>
      </c>
      <c r="H161" s="54" t="s">
        <v>1095</v>
      </c>
    </row>
    <row r="162" spans="1:8" ht="36" x14ac:dyDescent="0.25">
      <c r="A162" s="54" t="s">
        <v>382</v>
      </c>
      <c r="B162" s="54">
        <v>65927929</v>
      </c>
      <c r="C162" s="53">
        <v>2.7159999999999999E-4</v>
      </c>
      <c r="D162" s="54" t="s">
        <v>1096</v>
      </c>
      <c r="E162" s="54" t="s">
        <v>1097</v>
      </c>
      <c r="F162" s="57" t="s">
        <v>1089</v>
      </c>
      <c r="G162" s="54" t="s">
        <v>1098</v>
      </c>
      <c r="H162" s="55" t="s">
        <v>1099</v>
      </c>
    </row>
    <row r="163" spans="1:8" ht="48" x14ac:dyDescent="0.25">
      <c r="A163" s="53" t="s">
        <v>407</v>
      </c>
      <c r="B163" s="53">
        <v>44792658</v>
      </c>
      <c r="C163" s="53">
        <v>8.6640000000000003E-4</v>
      </c>
      <c r="D163" s="59" t="s">
        <v>1100</v>
      </c>
      <c r="E163" s="54" t="s">
        <v>1101</v>
      </c>
      <c r="F163" s="53" t="s">
        <v>1102</v>
      </c>
      <c r="G163" s="53" t="s">
        <v>1103</v>
      </c>
      <c r="H163" s="53" t="s">
        <v>1104</v>
      </c>
    </row>
    <row r="164" spans="1:8" ht="48" x14ac:dyDescent="0.25">
      <c r="A164" s="54" t="s">
        <v>526</v>
      </c>
      <c r="B164" s="54">
        <v>124188963</v>
      </c>
      <c r="C164" s="53">
        <v>7.157E-4</v>
      </c>
      <c r="D164" s="54" t="s">
        <v>1105</v>
      </c>
      <c r="E164" s="54" t="s">
        <v>1106</v>
      </c>
      <c r="F164" s="57" t="s">
        <v>1107</v>
      </c>
      <c r="G164" s="54" t="s">
        <v>1108</v>
      </c>
      <c r="H164" s="55" t="s">
        <v>1109</v>
      </c>
    </row>
    <row r="165" spans="1:8" ht="24" x14ac:dyDescent="0.25">
      <c r="A165" s="54" t="s">
        <v>468</v>
      </c>
      <c r="B165" s="54">
        <v>2722815</v>
      </c>
      <c r="C165" s="53">
        <v>4.4640000000000001E-4</v>
      </c>
      <c r="D165" s="54" t="s">
        <v>1110</v>
      </c>
      <c r="E165" s="54" t="s">
        <v>1111</v>
      </c>
      <c r="F165" s="57" t="s">
        <v>1112</v>
      </c>
      <c r="G165" s="54" t="s">
        <v>1113</v>
      </c>
      <c r="H165" s="54" t="s">
        <v>1114</v>
      </c>
    </row>
    <row r="166" spans="1:8" ht="36" x14ac:dyDescent="0.25">
      <c r="A166" s="54" t="s">
        <v>389</v>
      </c>
      <c r="B166" s="54" t="s">
        <v>1115</v>
      </c>
      <c r="C166" s="53">
        <v>2.4325714285714284E-4</v>
      </c>
      <c r="D166" s="54" t="s">
        <v>1116</v>
      </c>
      <c r="E166" s="54" t="s">
        <v>1117</v>
      </c>
      <c r="F166" s="54" t="s">
        <v>1118</v>
      </c>
      <c r="G166" s="55" t="s">
        <v>1119</v>
      </c>
      <c r="H166" s="54" t="s">
        <v>1120</v>
      </c>
    </row>
    <row r="167" spans="1:8" ht="84" x14ac:dyDescent="0.25">
      <c r="A167" s="54" t="s">
        <v>451</v>
      </c>
      <c r="B167" s="54">
        <v>12955687</v>
      </c>
      <c r="C167" s="53">
        <v>3.3990000000000002E-4</v>
      </c>
      <c r="D167" s="54" t="s">
        <v>1121</v>
      </c>
      <c r="E167" s="54" t="s">
        <v>1122</v>
      </c>
      <c r="F167" s="57" t="s">
        <v>1123</v>
      </c>
      <c r="G167" s="55" t="s">
        <v>1124</v>
      </c>
      <c r="H167" s="55" t="s">
        <v>1125</v>
      </c>
    </row>
    <row r="168" spans="1:8" ht="72" x14ac:dyDescent="0.25">
      <c r="A168" s="53" t="s">
        <v>371</v>
      </c>
      <c r="B168" s="53">
        <f>SUM(36097896-600)</f>
        <v>36097296</v>
      </c>
      <c r="C168" s="58">
        <v>8.5050000000000002E-4</v>
      </c>
      <c r="D168" s="59" t="s">
        <v>1126</v>
      </c>
      <c r="E168" s="54" t="s">
        <v>1127</v>
      </c>
      <c r="F168" s="53" t="s">
        <v>1128</v>
      </c>
      <c r="G168" s="53" t="s">
        <v>1129</v>
      </c>
      <c r="H168" s="53" t="s">
        <v>1130</v>
      </c>
    </row>
    <row r="169" spans="1:8" ht="24" x14ac:dyDescent="0.25">
      <c r="A169" s="54" t="s">
        <v>389</v>
      </c>
      <c r="B169" s="54" t="s">
        <v>1131</v>
      </c>
      <c r="C169" s="53">
        <v>5.4334999999999995E-4</v>
      </c>
      <c r="D169" s="54" t="s">
        <v>1132</v>
      </c>
      <c r="E169" s="54" t="s">
        <v>1133</v>
      </c>
      <c r="F169" s="57" t="s">
        <v>1134</v>
      </c>
      <c r="G169" s="54" t="s">
        <v>1135</v>
      </c>
      <c r="H169" s="54" t="s">
        <v>370</v>
      </c>
    </row>
    <row r="170" spans="1:8" ht="36" x14ac:dyDescent="0.25">
      <c r="A170" s="53" t="s">
        <v>407</v>
      </c>
      <c r="B170" s="53">
        <f>SUM(1431336-600)</f>
        <v>1430736</v>
      </c>
      <c r="C170" s="53">
        <v>6.0950000000000002E-4</v>
      </c>
      <c r="D170" s="59" t="s">
        <v>1136</v>
      </c>
      <c r="E170" s="54" t="s">
        <v>1137</v>
      </c>
      <c r="F170" s="53" t="s">
        <v>1138</v>
      </c>
      <c r="G170" s="60" t="s">
        <v>1139</v>
      </c>
      <c r="H170" s="60" t="s">
        <v>1140</v>
      </c>
    </row>
    <row r="171" spans="1:8" ht="24" x14ac:dyDescent="0.25">
      <c r="A171" s="54" t="s">
        <v>992</v>
      </c>
      <c r="B171" s="54">
        <v>9622329</v>
      </c>
      <c r="C171" s="53">
        <v>5.1349999999999996E-4</v>
      </c>
      <c r="D171" s="54" t="s">
        <v>1141</v>
      </c>
      <c r="E171" s="54" t="s">
        <v>1142</v>
      </c>
      <c r="F171" s="54" t="s">
        <v>368</v>
      </c>
      <c r="G171" s="54" t="s">
        <v>370</v>
      </c>
      <c r="H171" s="54" t="s">
        <v>1143</v>
      </c>
    </row>
    <row r="172" spans="1:8" ht="84" x14ac:dyDescent="0.25">
      <c r="A172" s="54" t="s">
        <v>992</v>
      </c>
      <c r="B172" s="54" t="s">
        <v>1144</v>
      </c>
      <c r="C172" s="53">
        <v>4.5773666666666673E-4</v>
      </c>
      <c r="D172" s="54" t="s">
        <v>1145</v>
      </c>
      <c r="E172" s="54" t="s">
        <v>1146</v>
      </c>
      <c r="F172" s="54" t="s">
        <v>368</v>
      </c>
      <c r="G172" s="54" t="s">
        <v>1147</v>
      </c>
      <c r="H172" s="54" t="s">
        <v>1148</v>
      </c>
    </row>
    <row r="173" spans="1:8" ht="84" x14ac:dyDescent="0.25">
      <c r="A173" s="54" t="s">
        <v>497</v>
      </c>
      <c r="B173" s="54" t="s">
        <v>1149</v>
      </c>
      <c r="C173" s="53">
        <v>4.7150000000000002E-4</v>
      </c>
      <c r="D173" s="54" t="s">
        <v>1150</v>
      </c>
      <c r="E173" s="54" t="s">
        <v>1151</v>
      </c>
      <c r="F173" s="54" t="s">
        <v>368</v>
      </c>
      <c r="G173" s="54" t="s">
        <v>1152</v>
      </c>
      <c r="H173" s="55" t="s">
        <v>1153</v>
      </c>
    </row>
    <row r="174" spans="1:8" ht="24" x14ac:dyDescent="0.25">
      <c r="A174" s="54" t="s">
        <v>497</v>
      </c>
      <c r="B174" s="54" t="s">
        <v>1154</v>
      </c>
      <c r="C174" s="53">
        <v>7.3105000000000002E-4</v>
      </c>
      <c r="D174" s="54" t="s">
        <v>1155</v>
      </c>
      <c r="E174" s="54" t="s">
        <v>1156</v>
      </c>
      <c r="F174" s="54" t="s">
        <v>368</v>
      </c>
      <c r="G174" s="54" t="s">
        <v>1157</v>
      </c>
      <c r="H174" s="54" t="s">
        <v>1158</v>
      </c>
    </row>
    <row r="175" spans="1:8" ht="36" x14ac:dyDescent="0.25">
      <c r="A175" s="54" t="s">
        <v>468</v>
      </c>
      <c r="B175" s="54" t="s">
        <v>1159</v>
      </c>
      <c r="C175" s="53">
        <v>1.351E-4</v>
      </c>
      <c r="D175" s="54" t="s">
        <v>1160</v>
      </c>
      <c r="E175" s="54" t="s">
        <v>1161</v>
      </c>
      <c r="F175" s="57" t="s">
        <v>368</v>
      </c>
      <c r="G175" s="55" t="s">
        <v>1162</v>
      </c>
      <c r="H175" s="55" t="s">
        <v>1163</v>
      </c>
    </row>
    <row r="176" spans="1:8" ht="36" x14ac:dyDescent="0.25">
      <c r="A176" s="54" t="s">
        <v>468</v>
      </c>
      <c r="B176" s="54">
        <v>63786874</v>
      </c>
      <c r="C176" s="53">
        <v>9.2360000000000001E-4</v>
      </c>
      <c r="D176" s="54" t="s">
        <v>1164</v>
      </c>
      <c r="E176" s="54" t="s">
        <v>1165</v>
      </c>
      <c r="F176" s="57" t="s">
        <v>368</v>
      </c>
      <c r="G176" s="54" t="s">
        <v>1166</v>
      </c>
      <c r="H176" s="54" t="s">
        <v>1167</v>
      </c>
    </row>
    <row r="177" spans="1:8" ht="48" x14ac:dyDescent="0.25">
      <c r="A177" s="54" t="s">
        <v>468</v>
      </c>
      <c r="B177" s="54">
        <v>79060729</v>
      </c>
      <c r="C177" s="53">
        <v>1.428E-4</v>
      </c>
      <c r="D177" s="54" t="s">
        <v>1168</v>
      </c>
      <c r="E177" s="54" t="s">
        <v>1169</v>
      </c>
      <c r="F177" s="57" t="s">
        <v>368</v>
      </c>
      <c r="G177" s="54" t="s">
        <v>1170</v>
      </c>
      <c r="H177" s="54" t="s">
        <v>1171</v>
      </c>
    </row>
    <row r="178" spans="1:8" ht="36" x14ac:dyDescent="0.25">
      <c r="A178" s="54" t="s">
        <v>468</v>
      </c>
      <c r="B178" s="54">
        <v>94489507</v>
      </c>
      <c r="C178" s="53">
        <v>5.3939999999999999E-4</v>
      </c>
      <c r="D178" s="54" t="s">
        <v>1172</v>
      </c>
      <c r="E178" s="54" t="s">
        <v>1173</v>
      </c>
      <c r="F178" s="57" t="s">
        <v>368</v>
      </c>
      <c r="G178" s="54" t="s">
        <v>1174</v>
      </c>
      <c r="H178" s="54" t="s">
        <v>370</v>
      </c>
    </row>
    <row r="179" spans="1:8" ht="24" x14ac:dyDescent="0.25">
      <c r="A179" s="54" t="s">
        <v>468</v>
      </c>
      <c r="B179" s="54">
        <v>109773471</v>
      </c>
      <c r="C179" s="53">
        <v>4.9100000000000001E-4</v>
      </c>
      <c r="D179" s="54" t="s">
        <v>1175</v>
      </c>
      <c r="E179" s="54" t="s">
        <v>1176</v>
      </c>
      <c r="F179" s="57" t="s">
        <v>368</v>
      </c>
      <c r="G179" s="54" t="s">
        <v>1177</v>
      </c>
      <c r="H179" s="54" t="s">
        <v>1178</v>
      </c>
    </row>
    <row r="180" spans="1:8" ht="72" x14ac:dyDescent="0.25">
      <c r="A180" s="54" t="s">
        <v>468</v>
      </c>
      <c r="B180" s="54" t="s">
        <v>1179</v>
      </c>
      <c r="C180" s="53">
        <v>3.077333333333333E-4</v>
      </c>
      <c r="D180" s="54" t="s">
        <v>1180</v>
      </c>
      <c r="E180" s="54" t="s">
        <v>1181</v>
      </c>
      <c r="F180" s="57" t="s">
        <v>368</v>
      </c>
      <c r="G180" s="54" t="s">
        <v>1182</v>
      </c>
      <c r="H180" s="55" t="s">
        <v>1183</v>
      </c>
    </row>
    <row r="181" spans="1:8" ht="108" x14ac:dyDescent="0.25">
      <c r="A181" s="54" t="s">
        <v>468</v>
      </c>
      <c r="B181" s="54" t="s">
        <v>1184</v>
      </c>
      <c r="C181" s="53">
        <v>4.5085000000000004E-4</v>
      </c>
      <c r="D181" s="54" t="s">
        <v>1185</v>
      </c>
      <c r="E181" s="54" t="s">
        <v>1186</v>
      </c>
      <c r="F181" s="57" t="s">
        <v>368</v>
      </c>
      <c r="G181" s="54" t="s">
        <v>1187</v>
      </c>
      <c r="H181" s="54" t="s">
        <v>1188</v>
      </c>
    </row>
    <row r="182" spans="1:8" ht="108" x14ac:dyDescent="0.25">
      <c r="A182" s="54" t="s">
        <v>613</v>
      </c>
      <c r="B182" s="54">
        <v>16348290</v>
      </c>
      <c r="C182" s="53">
        <v>5.3330000000000001E-4</v>
      </c>
      <c r="D182" s="54" t="s">
        <v>1189</v>
      </c>
      <c r="E182" s="54" t="s">
        <v>1190</v>
      </c>
      <c r="F182" s="57" t="s">
        <v>368</v>
      </c>
      <c r="G182" s="55" t="s">
        <v>1191</v>
      </c>
      <c r="H182" s="54" t="s">
        <v>1192</v>
      </c>
    </row>
    <row r="183" spans="1:8" ht="36" x14ac:dyDescent="0.25">
      <c r="A183" s="54" t="s">
        <v>613</v>
      </c>
      <c r="B183" s="54">
        <v>82379003</v>
      </c>
      <c r="C183" s="53">
        <v>9.3349999999999998E-4</v>
      </c>
      <c r="D183" s="54" t="s">
        <v>1193</v>
      </c>
      <c r="E183" s="54" t="s">
        <v>1194</v>
      </c>
      <c r="F183" s="57" t="s">
        <v>368</v>
      </c>
      <c r="G183" s="54" t="s">
        <v>1195</v>
      </c>
      <c r="H183" s="54"/>
    </row>
    <row r="184" spans="1:8" ht="36" x14ac:dyDescent="0.25">
      <c r="A184" s="54" t="s">
        <v>613</v>
      </c>
      <c r="B184" s="54" t="s">
        <v>1196</v>
      </c>
      <c r="C184" s="53">
        <v>2.2037333333333335E-4</v>
      </c>
      <c r="D184" s="54" t="s">
        <v>1197</v>
      </c>
      <c r="E184" s="54" t="s">
        <v>1198</v>
      </c>
      <c r="F184" s="57" t="s">
        <v>368</v>
      </c>
      <c r="G184" s="54" t="s">
        <v>1199</v>
      </c>
      <c r="H184" s="54" t="s">
        <v>1200</v>
      </c>
    </row>
    <row r="185" spans="1:8" ht="24" x14ac:dyDescent="0.25">
      <c r="A185" s="54" t="s">
        <v>1201</v>
      </c>
      <c r="B185" s="54">
        <v>82379003</v>
      </c>
      <c r="C185" s="53">
        <v>9.3349999999999998E-4</v>
      </c>
      <c r="D185" s="54" t="s">
        <v>1202</v>
      </c>
      <c r="E185" s="54" t="s">
        <v>1203</v>
      </c>
      <c r="F185" s="54" t="s">
        <v>368</v>
      </c>
      <c r="G185" s="54" t="s">
        <v>370</v>
      </c>
      <c r="H185" s="54" t="s">
        <v>370</v>
      </c>
    </row>
    <row r="186" spans="1:8" ht="24" x14ac:dyDescent="0.25">
      <c r="A186" s="54" t="s">
        <v>389</v>
      </c>
      <c r="B186" s="54">
        <v>6349976</v>
      </c>
      <c r="C186" s="53">
        <v>5.1429999999999998E-4</v>
      </c>
      <c r="D186" s="54" t="s">
        <v>1204</v>
      </c>
      <c r="E186" s="54" t="s">
        <v>1205</v>
      </c>
      <c r="F186" s="57" t="s">
        <v>368</v>
      </c>
      <c r="G186" s="54" t="s">
        <v>370</v>
      </c>
      <c r="H186" s="54" t="s">
        <v>370</v>
      </c>
    </row>
    <row r="187" spans="1:8" ht="24" x14ac:dyDescent="0.25">
      <c r="A187" s="54" t="s">
        <v>389</v>
      </c>
      <c r="B187" s="54">
        <v>6859370</v>
      </c>
      <c r="C187" s="53">
        <v>4.238E-4</v>
      </c>
      <c r="D187" s="54" t="s">
        <v>1206</v>
      </c>
      <c r="E187" s="54" t="s">
        <v>1207</v>
      </c>
      <c r="F187" s="57" t="s">
        <v>368</v>
      </c>
      <c r="G187" s="54" t="s">
        <v>370</v>
      </c>
      <c r="H187" s="54" t="s">
        <v>370</v>
      </c>
    </row>
    <row r="188" spans="1:8" ht="36" x14ac:dyDescent="0.25">
      <c r="A188" s="54" t="s">
        <v>389</v>
      </c>
      <c r="B188" s="54">
        <v>7748352</v>
      </c>
      <c r="C188" s="53">
        <v>2.0909999999999999E-4</v>
      </c>
      <c r="D188" s="54" t="s">
        <v>1208</v>
      </c>
      <c r="E188" s="54" t="s">
        <v>1209</v>
      </c>
      <c r="F188" s="54" t="s">
        <v>867</v>
      </c>
      <c r="G188" s="54" t="s">
        <v>1210</v>
      </c>
      <c r="H188" s="54" t="s">
        <v>1211</v>
      </c>
    </row>
    <row r="189" spans="1:8" ht="24" x14ac:dyDescent="0.25">
      <c r="A189" s="54" t="s">
        <v>389</v>
      </c>
      <c r="B189" s="54">
        <v>42073380</v>
      </c>
      <c r="C189" s="53">
        <v>6.4400000000000004E-4</v>
      </c>
      <c r="D189" s="54" t="s">
        <v>1212</v>
      </c>
      <c r="E189" s="54" t="s">
        <v>1213</v>
      </c>
      <c r="F189" s="57" t="s">
        <v>368</v>
      </c>
      <c r="G189" s="54" t="s">
        <v>370</v>
      </c>
      <c r="H189" s="54" t="s">
        <v>370</v>
      </c>
    </row>
    <row r="190" spans="1:8" ht="36" x14ac:dyDescent="0.25">
      <c r="A190" s="54" t="s">
        <v>389</v>
      </c>
      <c r="B190" s="54">
        <v>53655722</v>
      </c>
      <c r="C190" s="53">
        <v>3.2759999999999999E-4</v>
      </c>
      <c r="D190" s="54" t="s">
        <v>1214</v>
      </c>
      <c r="E190" s="54" t="s">
        <v>1215</v>
      </c>
      <c r="F190" s="57" t="s">
        <v>368</v>
      </c>
      <c r="G190" s="54" t="s">
        <v>370</v>
      </c>
      <c r="H190" s="54" t="s">
        <v>370</v>
      </c>
    </row>
    <row r="191" spans="1:8" ht="24" x14ac:dyDescent="0.25">
      <c r="A191" s="54" t="s">
        <v>389</v>
      </c>
      <c r="B191" s="54">
        <v>87594962</v>
      </c>
      <c r="C191" s="53">
        <v>5.3939999999999999E-4</v>
      </c>
      <c r="D191" s="54" t="s">
        <v>1216</v>
      </c>
      <c r="E191" s="54" t="s">
        <v>1217</v>
      </c>
      <c r="F191" s="57" t="s">
        <v>368</v>
      </c>
      <c r="G191" s="54" t="s">
        <v>1218</v>
      </c>
      <c r="H191" s="54" t="s">
        <v>1219</v>
      </c>
    </row>
    <row r="192" spans="1:8" ht="108" x14ac:dyDescent="0.25">
      <c r="A192" s="54" t="s">
        <v>389</v>
      </c>
      <c r="B192" s="54" t="s">
        <v>1220</v>
      </c>
      <c r="C192" s="53">
        <v>2.9721857142857143E-4</v>
      </c>
      <c r="D192" s="54" t="s">
        <v>1221</v>
      </c>
      <c r="E192" s="54" t="s">
        <v>1222</v>
      </c>
      <c r="F192" s="57" t="s">
        <v>368</v>
      </c>
      <c r="G192" s="54" t="s">
        <v>1223</v>
      </c>
      <c r="H192" s="55" t="s">
        <v>1224</v>
      </c>
    </row>
    <row r="193" spans="1:8" ht="24" x14ac:dyDescent="0.25">
      <c r="A193" s="54" t="s">
        <v>461</v>
      </c>
      <c r="B193" s="54">
        <v>112870703</v>
      </c>
      <c r="C193" s="53">
        <v>4.528E-4</v>
      </c>
      <c r="D193" s="54" t="s">
        <v>1225</v>
      </c>
      <c r="E193" s="54" t="s">
        <v>1226</v>
      </c>
      <c r="F193" s="57" t="s">
        <v>368</v>
      </c>
      <c r="G193" s="54" t="s">
        <v>1227</v>
      </c>
      <c r="H193" s="54" t="s">
        <v>1228</v>
      </c>
    </row>
    <row r="194" spans="1:8" ht="60" x14ac:dyDescent="0.25">
      <c r="A194" s="53" t="s">
        <v>461</v>
      </c>
      <c r="B194" s="53" t="s">
        <v>1229</v>
      </c>
      <c r="C194" s="53">
        <v>3.6424999999999999E-4</v>
      </c>
      <c r="D194" s="59" t="s">
        <v>1230</v>
      </c>
      <c r="E194" s="54" t="s">
        <v>1231</v>
      </c>
      <c r="F194" s="53" t="s">
        <v>368</v>
      </c>
      <c r="G194" s="53" t="s">
        <v>1232</v>
      </c>
      <c r="H194" s="53" t="s">
        <v>1233</v>
      </c>
    </row>
    <row r="195" spans="1:8" ht="24" x14ac:dyDescent="0.25">
      <c r="A195" s="53" t="s">
        <v>493</v>
      </c>
      <c r="B195" s="53">
        <v>10684239</v>
      </c>
      <c r="C195" s="53">
        <v>3.235E-4</v>
      </c>
      <c r="D195" s="59" t="s">
        <v>1234</v>
      </c>
      <c r="E195" s="54" t="s">
        <v>1235</v>
      </c>
      <c r="F195" s="53" t="s">
        <v>368</v>
      </c>
      <c r="G195" s="53" t="s">
        <v>1236</v>
      </c>
      <c r="H195" s="53" t="s">
        <v>1237</v>
      </c>
    </row>
    <row r="196" spans="1:8" ht="36" x14ac:dyDescent="0.25">
      <c r="A196" s="53" t="s">
        <v>493</v>
      </c>
      <c r="B196" s="53" t="s">
        <v>1238</v>
      </c>
      <c r="C196" s="53">
        <v>4.0200000000000001E-4</v>
      </c>
      <c r="D196" s="59" t="s">
        <v>1239</v>
      </c>
      <c r="E196" s="54" t="s">
        <v>1240</v>
      </c>
      <c r="F196" s="53" t="s">
        <v>368</v>
      </c>
      <c r="G196" s="53" t="s">
        <v>1241</v>
      </c>
      <c r="H196" s="53" t="s">
        <v>1242</v>
      </c>
    </row>
    <row r="197" spans="1:8" ht="48" x14ac:dyDescent="0.25">
      <c r="A197" s="54" t="s">
        <v>493</v>
      </c>
      <c r="B197" s="54" t="s">
        <v>1243</v>
      </c>
      <c r="C197" s="53">
        <v>5.6656666666666665E-4</v>
      </c>
      <c r="D197" s="54" t="s">
        <v>1244</v>
      </c>
      <c r="E197" s="54" t="s">
        <v>1245</v>
      </c>
      <c r="F197" s="54" t="s">
        <v>368</v>
      </c>
      <c r="G197" s="55" t="s">
        <v>1246</v>
      </c>
      <c r="H197" s="54" t="s">
        <v>1247</v>
      </c>
    </row>
    <row r="198" spans="1:8" ht="48" x14ac:dyDescent="0.25">
      <c r="A198" s="54" t="s">
        <v>407</v>
      </c>
      <c r="B198" s="54">
        <v>11642585</v>
      </c>
      <c r="C198" s="53">
        <v>7.2849999999999998E-4</v>
      </c>
      <c r="D198" s="54" t="s">
        <v>1248</v>
      </c>
      <c r="E198" s="54" t="s">
        <v>1249</v>
      </c>
      <c r="F198" s="54" t="s">
        <v>368</v>
      </c>
      <c r="G198" s="55" t="s">
        <v>1250</v>
      </c>
      <c r="H198" s="55" t="s">
        <v>1251</v>
      </c>
    </row>
    <row r="199" spans="1:8" ht="36" x14ac:dyDescent="0.25">
      <c r="A199" s="54" t="s">
        <v>407</v>
      </c>
      <c r="B199" s="54" t="s">
        <v>1252</v>
      </c>
      <c r="C199" s="53">
        <v>8.5809999999999999E-4</v>
      </c>
      <c r="D199" s="54" t="s">
        <v>1253</v>
      </c>
      <c r="E199" s="54" t="s">
        <v>1254</v>
      </c>
      <c r="F199" s="54" t="s">
        <v>368</v>
      </c>
      <c r="G199" s="54" t="s">
        <v>1255</v>
      </c>
      <c r="H199" s="54" t="s">
        <v>1256</v>
      </c>
    </row>
    <row r="200" spans="1:8" ht="48" x14ac:dyDescent="0.25">
      <c r="A200" s="54" t="s">
        <v>407</v>
      </c>
      <c r="B200" s="54" t="s">
        <v>1257</v>
      </c>
      <c r="C200" s="53">
        <v>1.2343666666666666E-4</v>
      </c>
      <c r="D200" s="54" t="s">
        <v>1258</v>
      </c>
      <c r="E200" s="54" t="s">
        <v>1259</v>
      </c>
      <c r="F200" s="57" t="s">
        <v>368</v>
      </c>
      <c r="G200" s="55" t="s">
        <v>1260</v>
      </c>
      <c r="H200" s="54"/>
    </row>
    <row r="201" spans="1:8" ht="24" x14ac:dyDescent="0.25">
      <c r="A201" s="54" t="s">
        <v>407</v>
      </c>
      <c r="B201" s="54" t="s">
        <v>1261</v>
      </c>
      <c r="C201" s="53">
        <v>2.7490000000000001E-4</v>
      </c>
      <c r="D201" s="54" t="s">
        <v>1262</v>
      </c>
      <c r="E201" s="54" t="s">
        <v>1263</v>
      </c>
      <c r="F201" s="54" t="s">
        <v>368</v>
      </c>
      <c r="G201" s="54" t="s">
        <v>370</v>
      </c>
      <c r="H201" s="54" t="s">
        <v>1264</v>
      </c>
    </row>
    <row r="202" spans="1:8" ht="24" x14ac:dyDescent="0.25">
      <c r="A202" s="53" t="s">
        <v>382</v>
      </c>
      <c r="B202" s="53">
        <v>55774254</v>
      </c>
      <c r="C202" s="53">
        <v>7.2829999999999998E-4</v>
      </c>
      <c r="D202" s="59" t="s">
        <v>424</v>
      </c>
      <c r="E202" s="54" t="s">
        <v>1265</v>
      </c>
      <c r="F202" s="53" t="s">
        <v>368</v>
      </c>
      <c r="G202" s="53" t="s">
        <v>1266</v>
      </c>
      <c r="H202" s="53" t="s">
        <v>1267</v>
      </c>
    </row>
    <row r="203" spans="1:8" ht="24" x14ac:dyDescent="0.25">
      <c r="A203" s="53" t="s">
        <v>382</v>
      </c>
      <c r="B203" s="53">
        <f>SUM(56363238-600)</f>
        <v>56362638</v>
      </c>
      <c r="C203" s="53">
        <v>3.0249999999999998E-4</v>
      </c>
      <c r="D203" s="59" t="s">
        <v>1268</v>
      </c>
      <c r="E203" s="54" t="s">
        <v>1269</v>
      </c>
      <c r="F203" s="53" t="s">
        <v>368</v>
      </c>
      <c r="G203" s="54" t="s">
        <v>370</v>
      </c>
      <c r="H203" s="54" t="s">
        <v>370</v>
      </c>
    </row>
    <row r="204" spans="1:8" ht="60" x14ac:dyDescent="0.25">
      <c r="A204" s="54" t="s">
        <v>382</v>
      </c>
      <c r="B204" s="54">
        <v>70993666</v>
      </c>
      <c r="C204" s="53">
        <v>3.5540000000000002E-4</v>
      </c>
      <c r="D204" s="54" t="s">
        <v>1270</v>
      </c>
      <c r="E204" s="54" t="s">
        <v>1271</v>
      </c>
      <c r="F204" s="57" t="s">
        <v>368</v>
      </c>
      <c r="G204" s="54" t="s">
        <v>1272</v>
      </c>
      <c r="H204" s="54" t="s">
        <v>1273</v>
      </c>
    </row>
    <row r="205" spans="1:8" ht="156" x14ac:dyDescent="0.25">
      <c r="A205" s="54" t="s">
        <v>382</v>
      </c>
      <c r="B205" s="54">
        <v>83945301</v>
      </c>
      <c r="C205" s="53">
        <v>4.238E-4</v>
      </c>
      <c r="D205" s="54" t="s">
        <v>1274</v>
      </c>
      <c r="E205" s="54" t="s">
        <v>1275</v>
      </c>
      <c r="F205" s="54" t="s">
        <v>368</v>
      </c>
      <c r="G205" s="54" t="s">
        <v>1276</v>
      </c>
      <c r="H205" s="54" t="s">
        <v>1277</v>
      </c>
    </row>
    <row r="206" spans="1:8" ht="72" x14ac:dyDescent="0.25">
      <c r="A206" s="54" t="s">
        <v>382</v>
      </c>
      <c r="B206" s="54" t="s">
        <v>1278</v>
      </c>
      <c r="C206" s="53">
        <v>1.6078333333333333E-4</v>
      </c>
      <c r="D206" s="54" t="s">
        <v>1279</v>
      </c>
      <c r="E206" s="54" t="s">
        <v>1280</v>
      </c>
      <c r="F206" s="57" t="s">
        <v>368</v>
      </c>
      <c r="G206" s="54" t="s">
        <v>370</v>
      </c>
      <c r="H206" s="55" t="s">
        <v>1281</v>
      </c>
    </row>
    <row r="207" spans="1:8" ht="36" x14ac:dyDescent="0.25">
      <c r="A207" s="54" t="s">
        <v>433</v>
      </c>
      <c r="B207" s="54" t="s">
        <v>1282</v>
      </c>
      <c r="C207" s="53">
        <v>6.0605000000000001E-4</v>
      </c>
      <c r="D207" s="54" t="s">
        <v>1283</v>
      </c>
      <c r="E207" s="54" t="s">
        <v>19</v>
      </c>
      <c r="F207" s="57" t="s">
        <v>368</v>
      </c>
      <c r="G207" s="54" t="s">
        <v>604</v>
      </c>
      <c r="H207" s="54" t="s">
        <v>370</v>
      </c>
    </row>
    <row r="208" spans="1:8" ht="36" x14ac:dyDescent="0.25">
      <c r="A208" s="53" t="s">
        <v>433</v>
      </c>
      <c r="B208" s="53" t="s">
        <v>1284</v>
      </c>
      <c r="C208" s="53">
        <v>2.8049999999999999E-4</v>
      </c>
      <c r="D208" s="59" t="s">
        <v>1285</v>
      </c>
      <c r="E208" s="54" t="s">
        <v>1286</v>
      </c>
      <c r="F208" s="54" t="s">
        <v>368</v>
      </c>
      <c r="G208" s="53" t="s">
        <v>1287</v>
      </c>
      <c r="H208" s="53" t="s">
        <v>1288</v>
      </c>
    </row>
    <row r="209" spans="1:8" ht="48" x14ac:dyDescent="0.25">
      <c r="A209" s="54" t="s">
        <v>622</v>
      </c>
      <c r="B209" s="54">
        <v>49514474</v>
      </c>
      <c r="C209" s="53">
        <v>6.9629999999999996E-4</v>
      </c>
      <c r="D209" s="54" t="s">
        <v>1289</v>
      </c>
      <c r="E209" s="54" t="s">
        <v>1290</v>
      </c>
      <c r="F209" s="54" t="s">
        <v>368</v>
      </c>
      <c r="G209" s="54" t="s">
        <v>1291</v>
      </c>
      <c r="H209" s="54" t="s">
        <v>1292</v>
      </c>
    </row>
    <row r="210" spans="1:8" ht="48" x14ac:dyDescent="0.25">
      <c r="A210" s="54" t="s">
        <v>622</v>
      </c>
      <c r="B210" s="54" t="s">
        <v>1293</v>
      </c>
      <c r="C210" s="53">
        <v>6.6500000000000004E-5</v>
      </c>
      <c r="D210" s="54" t="s">
        <v>1294</v>
      </c>
      <c r="E210" s="54" t="s">
        <v>1295</v>
      </c>
      <c r="F210" s="57" t="s">
        <v>368</v>
      </c>
      <c r="G210" s="54" t="s">
        <v>370</v>
      </c>
      <c r="H210" s="54" t="s">
        <v>370</v>
      </c>
    </row>
    <row r="211" spans="1:8" ht="96" x14ac:dyDescent="0.25">
      <c r="A211" s="54" t="s">
        <v>622</v>
      </c>
      <c r="B211" s="54" t="s">
        <v>1296</v>
      </c>
      <c r="C211" s="53">
        <v>8.1419999999999995E-4</v>
      </c>
      <c r="D211" s="54" t="s">
        <v>1297</v>
      </c>
      <c r="E211" s="54" t="s">
        <v>1298</v>
      </c>
      <c r="F211" s="54" t="s">
        <v>368</v>
      </c>
      <c r="G211" s="54" t="s">
        <v>1299</v>
      </c>
      <c r="H211" s="54" t="s">
        <v>1300</v>
      </c>
    </row>
    <row r="212" spans="1:8" ht="24" x14ac:dyDescent="0.25">
      <c r="A212" s="54" t="s">
        <v>622</v>
      </c>
      <c r="B212" s="54" t="s">
        <v>1301</v>
      </c>
      <c r="C212" s="53">
        <v>8.1419999999999995E-4</v>
      </c>
      <c r="D212" s="54" t="s">
        <v>1302</v>
      </c>
      <c r="E212" s="54" t="s">
        <v>1303</v>
      </c>
      <c r="F212" s="54" t="s">
        <v>368</v>
      </c>
      <c r="G212" s="54" t="s">
        <v>370</v>
      </c>
      <c r="H212" s="54" t="s">
        <v>370</v>
      </c>
    </row>
    <row r="213" spans="1:8" ht="36" x14ac:dyDescent="0.25">
      <c r="A213" s="54" t="s">
        <v>622</v>
      </c>
      <c r="B213" s="54" t="s">
        <v>1304</v>
      </c>
      <c r="C213" s="53">
        <v>5.1619999999999997E-4</v>
      </c>
      <c r="D213" s="54" t="s">
        <v>1305</v>
      </c>
      <c r="E213" s="54" t="s">
        <v>1306</v>
      </c>
      <c r="F213" s="57" t="s">
        <v>368</v>
      </c>
      <c r="G213" s="54" t="s">
        <v>1307</v>
      </c>
      <c r="H213" s="55" t="s">
        <v>1308</v>
      </c>
    </row>
    <row r="214" spans="1:8" ht="36" x14ac:dyDescent="0.25">
      <c r="A214" s="53" t="s">
        <v>526</v>
      </c>
      <c r="B214" s="53">
        <v>39383180</v>
      </c>
      <c r="C214" s="53">
        <v>5.7799999999999995E-4</v>
      </c>
      <c r="D214" s="59" t="s">
        <v>1309</v>
      </c>
      <c r="E214" s="54" t="s">
        <v>1310</v>
      </c>
      <c r="F214" s="53" t="s">
        <v>368</v>
      </c>
      <c r="G214" s="54" t="s">
        <v>370</v>
      </c>
      <c r="H214" s="54" t="s">
        <v>1311</v>
      </c>
    </row>
    <row r="215" spans="1:8" ht="96" x14ac:dyDescent="0.25">
      <c r="A215" s="54" t="s">
        <v>526</v>
      </c>
      <c r="B215" s="54">
        <v>83655430</v>
      </c>
      <c r="C215" s="53">
        <v>8.8250000000000004E-4</v>
      </c>
      <c r="D215" s="54" t="s">
        <v>1312</v>
      </c>
      <c r="E215" s="54" t="s">
        <v>1313</v>
      </c>
      <c r="F215" s="57" t="s">
        <v>368</v>
      </c>
      <c r="G215" s="54" t="s">
        <v>1314</v>
      </c>
      <c r="H215" s="54" t="s">
        <v>1315</v>
      </c>
    </row>
    <row r="216" spans="1:8" ht="132" x14ac:dyDescent="0.25">
      <c r="A216" s="54" t="s">
        <v>526</v>
      </c>
      <c r="B216" s="54">
        <v>116955482</v>
      </c>
      <c r="C216" s="53">
        <v>5.8850000000000005E-4</v>
      </c>
      <c r="D216" s="54" t="s">
        <v>1316</v>
      </c>
      <c r="E216" s="54" t="s">
        <v>1317</v>
      </c>
      <c r="F216" s="57" t="s">
        <v>368</v>
      </c>
      <c r="G216" s="54" t="s">
        <v>1318</v>
      </c>
      <c r="H216" s="54" t="s">
        <v>1319</v>
      </c>
    </row>
    <row r="217" spans="1:8" ht="36" x14ac:dyDescent="0.25">
      <c r="A217" s="54" t="s">
        <v>526</v>
      </c>
      <c r="B217" s="54">
        <v>122612279</v>
      </c>
      <c r="C217" s="53">
        <v>6.2629999999999999E-4</v>
      </c>
      <c r="D217" s="54" t="s">
        <v>1320</v>
      </c>
      <c r="E217" s="54" t="s">
        <v>1321</v>
      </c>
      <c r="F217" s="57" t="s">
        <v>368</v>
      </c>
      <c r="G217" s="55" t="s">
        <v>1322</v>
      </c>
      <c r="H217" s="55" t="s">
        <v>1323</v>
      </c>
    </row>
    <row r="218" spans="1:8" ht="48" x14ac:dyDescent="0.25">
      <c r="A218" s="54" t="s">
        <v>526</v>
      </c>
      <c r="B218" s="54">
        <v>142316761</v>
      </c>
      <c r="C218" s="53">
        <v>8.8250000000000004E-4</v>
      </c>
      <c r="D218" s="54" t="s">
        <v>1324</v>
      </c>
      <c r="E218" s="54" t="s">
        <v>1325</v>
      </c>
      <c r="F218" s="54" t="s">
        <v>368</v>
      </c>
      <c r="G218" s="54" t="s">
        <v>1326</v>
      </c>
      <c r="H218" s="54" t="s">
        <v>1327</v>
      </c>
    </row>
    <row r="219" spans="1:8" ht="24" x14ac:dyDescent="0.25">
      <c r="A219" s="54" t="s">
        <v>526</v>
      </c>
      <c r="B219" s="54" t="s">
        <v>1328</v>
      </c>
      <c r="C219" s="53">
        <v>4.371E-4</v>
      </c>
      <c r="D219" s="54" t="s">
        <v>1329</v>
      </c>
      <c r="E219" s="54" t="s">
        <v>1330</v>
      </c>
      <c r="F219" s="57" t="s">
        <v>368</v>
      </c>
      <c r="G219" s="54" t="s">
        <v>370</v>
      </c>
      <c r="H219" s="54" t="s">
        <v>370</v>
      </c>
    </row>
    <row r="220" spans="1:8" ht="24" x14ac:dyDescent="0.25">
      <c r="A220" s="54" t="s">
        <v>371</v>
      </c>
      <c r="B220" s="54">
        <v>31360382</v>
      </c>
      <c r="C220" s="53">
        <v>5.844E-4</v>
      </c>
      <c r="D220" s="54" t="s">
        <v>401</v>
      </c>
      <c r="E220" s="54" t="s">
        <v>1331</v>
      </c>
      <c r="F220" s="57" t="s">
        <v>368</v>
      </c>
      <c r="G220" s="54" t="s">
        <v>1332</v>
      </c>
      <c r="H220" s="54" t="s">
        <v>1333</v>
      </c>
    </row>
    <row r="221" spans="1:8" ht="24" x14ac:dyDescent="0.25">
      <c r="A221" s="53" t="s">
        <v>371</v>
      </c>
      <c r="B221" s="53">
        <v>56521441</v>
      </c>
      <c r="C221" s="53">
        <v>5.3939999999999999E-4</v>
      </c>
      <c r="D221" s="59" t="s">
        <v>1334</v>
      </c>
      <c r="E221" s="54" t="s">
        <v>1335</v>
      </c>
      <c r="F221" s="53" t="s">
        <v>368</v>
      </c>
      <c r="G221" s="53" t="s">
        <v>1336</v>
      </c>
      <c r="H221" s="53" t="s">
        <v>1337</v>
      </c>
    </row>
    <row r="222" spans="1:8" ht="36" x14ac:dyDescent="0.25">
      <c r="A222" s="54" t="s">
        <v>371</v>
      </c>
      <c r="B222" s="54">
        <v>62150937</v>
      </c>
      <c r="C222" s="53">
        <v>2.352E-4</v>
      </c>
      <c r="D222" s="54" t="s">
        <v>1338</v>
      </c>
      <c r="E222" s="54" t="s">
        <v>1339</v>
      </c>
      <c r="F222" s="57" t="s">
        <v>368</v>
      </c>
      <c r="G222" s="54" t="s">
        <v>370</v>
      </c>
      <c r="H222" s="54" t="s">
        <v>1340</v>
      </c>
    </row>
    <row r="223" spans="1:8" ht="36" x14ac:dyDescent="0.25">
      <c r="A223" s="54" t="s">
        <v>371</v>
      </c>
      <c r="B223" s="54">
        <v>68194822</v>
      </c>
      <c r="C223" s="53">
        <v>3.7139999999999997E-4</v>
      </c>
      <c r="D223" s="54" t="s">
        <v>1341</v>
      </c>
      <c r="E223" s="54" t="s">
        <v>1342</v>
      </c>
      <c r="F223" s="57" t="s">
        <v>368</v>
      </c>
      <c r="G223" s="54" t="s">
        <v>1343</v>
      </c>
      <c r="H223" s="54" t="s">
        <v>1344</v>
      </c>
    </row>
    <row r="224" spans="1:8" ht="36" x14ac:dyDescent="0.25">
      <c r="A224" s="54" t="s">
        <v>371</v>
      </c>
      <c r="B224" s="54">
        <v>68194822</v>
      </c>
      <c r="C224" s="53">
        <v>4.7629999999999998E-4</v>
      </c>
      <c r="D224" s="54" t="s">
        <v>1345</v>
      </c>
      <c r="E224" s="54" t="s">
        <v>1346</v>
      </c>
      <c r="F224" s="54" t="s">
        <v>368</v>
      </c>
      <c r="G224" s="54" t="s">
        <v>1347</v>
      </c>
      <c r="H224" s="54" t="s">
        <v>1348</v>
      </c>
    </row>
    <row r="225" spans="1:8" ht="36" x14ac:dyDescent="0.25">
      <c r="A225" s="53" t="s">
        <v>448</v>
      </c>
      <c r="B225" s="53">
        <v>30338490</v>
      </c>
      <c r="C225" s="53">
        <v>5.2970000000000003E-4</v>
      </c>
      <c r="D225" s="59" t="s">
        <v>1349</v>
      </c>
      <c r="E225" s="54" t="s">
        <v>1350</v>
      </c>
      <c r="F225" s="53" t="s">
        <v>368</v>
      </c>
      <c r="G225" s="53" t="s">
        <v>1351</v>
      </c>
      <c r="H225" s="54" t="s">
        <v>1233</v>
      </c>
    </row>
    <row r="226" spans="1:8" ht="24" x14ac:dyDescent="0.25">
      <c r="A226" s="54" t="s">
        <v>448</v>
      </c>
      <c r="B226" s="54">
        <v>48445009</v>
      </c>
      <c r="C226" s="53">
        <v>7.2619999999999998E-4</v>
      </c>
      <c r="D226" s="54" t="s">
        <v>1352</v>
      </c>
      <c r="E226" s="54" t="s">
        <v>1353</v>
      </c>
      <c r="F226" s="57" t="s">
        <v>368</v>
      </c>
      <c r="G226" s="54" t="s">
        <v>1354</v>
      </c>
      <c r="H226" s="54" t="s">
        <v>1355</v>
      </c>
    </row>
    <row r="227" spans="1:8" ht="48" x14ac:dyDescent="0.25">
      <c r="A227" s="54" t="s">
        <v>448</v>
      </c>
      <c r="B227" s="54">
        <v>60957910</v>
      </c>
      <c r="C227" s="53">
        <v>9.0160000000000001E-4</v>
      </c>
      <c r="D227" s="54" t="s">
        <v>1356</v>
      </c>
      <c r="E227" s="54" t="s">
        <v>1357</v>
      </c>
      <c r="F227" s="57" t="s">
        <v>368</v>
      </c>
      <c r="G227" s="54" t="s">
        <v>1358</v>
      </c>
      <c r="H227" s="54" t="s">
        <v>1359</v>
      </c>
    </row>
    <row r="228" spans="1:8" ht="48" x14ac:dyDescent="0.25">
      <c r="A228" s="54" t="s">
        <v>448</v>
      </c>
      <c r="B228" s="54">
        <v>60957910</v>
      </c>
      <c r="C228" s="53">
        <v>9.0160000000000001E-4</v>
      </c>
      <c r="D228" s="54" t="s">
        <v>1360</v>
      </c>
      <c r="E228" s="54" t="s">
        <v>1357</v>
      </c>
      <c r="F228" s="54" t="s">
        <v>368</v>
      </c>
      <c r="G228" s="54" t="s">
        <v>1361</v>
      </c>
      <c r="H228" s="54" t="s">
        <v>1362</v>
      </c>
    </row>
    <row r="229" spans="1:8" ht="24" x14ac:dyDescent="0.25">
      <c r="A229" s="54" t="s">
        <v>448</v>
      </c>
      <c r="B229" s="54">
        <v>64241221</v>
      </c>
      <c r="C229" s="53">
        <v>4.6349999999999999E-4</v>
      </c>
      <c r="D229" s="54" t="s">
        <v>1363</v>
      </c>
      <c r="E229" s="54"/>
      <c r="F229" s="57" t="s">
        <v>368</v>
      </c>
      <c r="G229" s="54"/>
      <c r="H229" s="54"/>
    </row>
    <row r="230" spans="1:8" ht="24" x14ac:dyDescent="0.25">
      <c r="A230" s="54" t="s">
        <v>448</v>
      </c>
      <c r="B230" s="54" t="s">
        <v>1364</v>
      </c>
      <c r="C230" s="53">
        <v>4.2295000000000001E-4</v>
      </c>
      <c r="D230" s="54" t="s">
        <v>1365</v>
      </c>
      <c r="E230" s="54" t="s">
        <v>1366</v>
      </c>
      <c r="F230" s="57" t="s">
        <v>368</v>
      </c>
      <c r="G230" s="54" t="s">
        <v>370</v>
      </c>
      <c r="H230" s="55" t="s">
        <v>1367</v>
      </c>
    </row>
    <row r="231" spans="1:8" ht="36" x14ac:dyDescent="0.25">
      <c r="A231" s="54" t="s">
        <v>448</v>
      </c>
      <c r="B231" s="54" t="s">
        <v>1368</v>
      </c>
      <c r="C231" s="53">
        <v>7.5303333333333333E-4</v>
      </c>
      <c r="D231" s="54" t="s">
        <v>1369</v>
      </c>
      <c r="E231" s="54" t="s">
        <v>1370</v>
      </c>
      <c r="F231" s="57" t="s">
        <v>368</v>
      </c>
      <c r="G231" s="54" t="s">
        <v>1371</v>
      </c>
      <c r="H231" s="54" t="s">
        <v>370</v>
      </c>
    </row>
    <row r="232" spans="1:8" ht="84" x14ac:dyDescent="0.25">
      <c r="A232" s="53" t="s">
        <v>448</v>
      </c>
      <c r="B232" s="53" t="s">
        <v>1372</v>
      </c>
      <c r="C232" s="53">
        <v>2.7744285714285716E-4</v>
      </c>
      <c r="D232" s="59" t="s">
        <v>1373</v>
      </c>
      <c r="E232" s="54" t="s">
        <v>1374</v>
      </c>
      <c r="F232" s="53" t="s">
        <v>368</v>
      </c>
      <c r="G232" s="53" t="s">
        <v>1375</v>
      </c>
      <c r="H232" s="53" t="s">
        <v>1376</v>
      </c>
    </row>
    <row r="233" spans="1:8" ht="336" x14ac:dyDescent="0.25">
      <c r="A233" s="53" t="s">
        <v>448</v>
      </c>
      <c r="B233" s="53" t="s">
        <v>1377</v>
      </c>
      <c r="C233" s="53">
        <v>2.669964285714287E-4</v>
      </c>
      <c r="D233" s="59" t="s">
        <v>1378</v>
      </c>
      <c r="E233" s="54" t="s">
        <v>1379</v>
      </c>
      <c r="F233" s="53" t="s">
        <v>368</v>
      </c>
      <c r="G233" s="53" t="s">
        <v>1380</v>
      </c>
      <c r="H233" s="53" t="s">
        <v>1381</v>
      </c>
    </row>
    <row r="234" spans="1:8" ht="24" x14ac:dyDescent="0.25">
      <c r="A234" s="54" t="s">
        <v>359</v>
      </c>
      <c r="B234" s="54" t="s">
        <v>1382</v>
      </c>
      <c r="C234" s="53">
        <v>8.1419999999999995E-4</v>
      </c>
      <c r="D234" s="54" t="s">
        <v>1383</v>
      </c>
      <c r="E234" s="54" t="s">
        <v>653</v>
      </c>
      <c r="F234" s="57" t="s">
        <v>368</v>
      </c>
      <c r="G234" s="54" t="s">
        <v>370</v>
      </c>
      <c r="H234" s="54" t="s">
        <v>370</v>
      </c>
    </row>
    <row r="235" spans="1:8" ht="36" x14ac:dyDescent="0.25">
      <c r="A235" s="54" t="s">
        <v>377</v>
      </c>
      <c r="B235" s="54">
        <v>76069830</v>
      </c>
      <c r="C235" s="53">
        <v>4.9100000000000001E-4</v>
      </c>
      <c r="D235" s="54" t="s">
        <v>1384</v>
      </c>
      <c r="E235" s="54" t="s">
        <v>1385</v>
      </c>
      <c r="F235" s="57" t="s">
        <v>368</v>
      </c>
      <c r="G235" s="54" t="s">
        <v>1386</v>
      </c>
      <c r="H235" s="54" t="s">
        <v>1387</v>
      </c>
    </row>
    <row r="236" spans="1:8" ht="36" x14ac:dyDescent="0.25">
      <c r="A236" s="54" t="s">
        <v>377</v>
      </c>
      <c r="B236" s="54" t="s">
        <v>1388</v>
      </c>
      <c r="C236" s="53">
        <v>5.6446666666666665E-4</v>
      </c>
      <c r="D236" s="54" t="s">
        <v>1389</v>
      </c>
      <c r="E236" s="54" t="s">
        <v>1390</v>
      </c>
      <c r="F236" s="57" t="s">
        <v>368</v>
      </c>
      <c r="G236" s="54" t="s">
        <v>1391</v>
      </c>
      <c r="H236" s="54" t="s">
        <v>1392</v>
      </c>
    </row>
    <row r="237" spans="1:8" ht="168" x14ac:dyDescent="0.25">
      <c r="A237" s="54" t="s">
        <v>377</v>
      </c>
      <c r="B237" s="54" t="s">
        <v>1393</v>
      </c>
      <c r="C237" s="53">
        <v>5.1451818181818187E-4</v>
      </c>
      <c r="D237" s="54" t="s">
        <v>1394</v>
      </c>
      <c r="E237" s="54" t="s">
        <v>603</v>
      </c>
      <c r="F237" s="57" t="s">
        <v>368</v>
      </c>
      <c r="G237" s="54" t="s">
        <v>604</v>
      </c>
      <c r="H237" s="54" t="s">
        <v>370</v>
      </c>
    </row>
    <row r="238" spans="1:8" ht="36" x14ac:dyDescent="0.25">
      <c r="A238" s="54" t="s">
        <v>451</v>
      </c>
      <c r="B238" s="54">
        <v>3473199</v>
      </c>
      <c r="C238" s="53">
        <v>2.4389999999999999E-4</v>
      </c>
      <c r="D238" s="54" t="s">
        <v>1395</v>
      </c>
      <c r="E238" s="54" t="s">
        <v>1396</v>
      </c>
      <c r="F238" s="54" t="s">
        <v>368</v>
      </c>
      <c r="G238" s="54" t="s">
        <v>370</v>
      </c>
      <c r="H238" s="54" t="s">
        <v>1397</v>
      </c>
    </row>
    <row r="239" spans="1:8" ht="72" x14ac:dyDescent="0.25">
      <c r="A239" s="54" t="s">
        <v>451</v>
      </c>
      <c r="B239" s="54">
        <v>57882591</v>
      </c>
      <c r="C239" s="53">
        <v>6.2629999999999999E-4</v>
      </c>
      <c r="D239" s="54" t="s">
        <v>1398</v>
      </c>
      <c r="E239" s="54" t="s">
        <v>1399</v>
      </c>
      <c r="F239" s="57" t="s">
        <v>368</v>
      </c>
      <c r="G239" s="54" t="s">
        <v>1400</v>
      </c>
      <c r="H239" s="54" t="s">
        <v>1401</v>
      </c>
    </row>
    <row r="240" spans="1:8" ht="24" x14ac:dyDescent="0.25">
      <c r="A240" s="54" t="s">
        <v>451</v>
      </c>
      <c r="B240" s="54">
        <v>83343891</v>
      </c>
      <c r="C240" s="53">
        <v>9.3459999999999995E-4</v>
      </c>
      <c r="D240" s="54" t="s">
        <v>1402</v>
      </c>
      <c r="E240" s="54" t="s">
        <v>1403</v>
      </c>
      <c r="F240" s="57" t="s">
        <v>368</v>
      </c>
      <c r="G240" s="54" t="s">
        <v>1404</v>
      </c>
      <c r="H240" s="54" t="s">
        <v>1405</v>
      </c>
    </row>
    <row r="241" spans="1:8" ht="276" x14ac:dyDescent="0.25">
      <c r="A241" s="54" t="s">
        <v>451</v>
      </c>
      <c r="B241" s="54" t="s">
        <v>1406</v>
      </c>
      <c r="C241" s="54">
        <v>4.8495909090909094E-4</v>
      </c>
      <c r="D241" s="54" t="s">
        <v>1407</v>
      </c>
      <c r="E241" s="54" t="s">
        <v>19</v>
      </c>
      <c r="F241" s="57" t="s">
        <v>368</v>
      </c>
      <c r="G241" s="54" t="s">
        <v>370</v>
      </c>
      <c r="H241" s="54" t="s">
        <v>1408</v>
      </c>
    </row>
    <row r="242" spans="1:8" ht="36" x14ac:dyDescent="0.25">
      <c r="A242" s="54" t="s">
        <v>451</v>
      </c>
      <c r="B242" s="54" t="s">
        <v>1409</v>
      </c>
      <c r="C242" s="53">
        <v>9.2360000000000001E-4</v>
      </c>
      <c r="D242" s="54" t="s">
        <v>1410</v>
      </c>
      <c r="E242" s="54" t="s">
        <v>1411</v>
      </c>
      <c r="F242" s="54" t="s">
        <v>368</v>
      </c>
      <c r="G242" s="55" t="s">
        <v>1412</v>
      </c>
      <c r="H242" s="54" t="s">
        <v>1413</v>
      </c>
    </row>
    <row r="243" spans="1:8" ht="48" x14ac:dyDescent="0.25">
      <c r="A243" s="54" t="s">
        <v>451</v>
      </c>
      <c r="B243" s="54" t="s">
        <v>1414</v>
      </c>
      <c r="C243" s="53">
        <v>3.7910000000000001E-5</v>
      </c>
      <c r="D243" s="54" t="s">
        <v>457</v>
      </c>
      <c r="E243" s="54" t="s">
        <v>458</v>
      </c>
      <c r="F243" s="57" t="s">
        <v>368</v>
      </c>
      <c r="G243" s="55" t="s">
        <v>1415</v>
      </c>
      <c r="H243" s="54" t="s">
        <v>1416</v>
      </c>
    </row>
    <row r="244" spans="1:8" ht="72" x14ac:dyDescent="0.25">
      <c r="A244" s="54" t="s">
        <v>506</v>
      </c>
      <c r="B244" s="54">
        <v>34375194</v>
      </c>
      <c r="C244" s="53">
        <v>8.4000000000000003E-4</v>
      </c>
      <c r="D244" s="54" t="s">
        <v>1417</v>
      </c>
      <c r="E244" s="54" t="s">
        <v>1418</v>
      </c>
      <c r="F244" s="54" t="s">
        <v>368</v>
      </c>
      <c r="G244" s="54" t="s">
        <v>1419</v>
      </c>
      <c r="H244" s="54" t="s">
        <v>1420</v>
      </c>
    </row>
    <row r="245" spans="1:8" x14ac:dyDescent="0.25">
      <c r="A245" s="54" t="s">
        <v>506</v>
      </c>
      <c r="B245" s="54">
        <v>39680284</v>
      </c>
      <c r="C245" s="53">
        <v>7.7539999999999998E-4</v>
      </c>
      <c r="D245" s="54" t="s">
        <v>1421</v>
      </c>
      <c r="E245" s="54" t="s">
        <v>19</v>
      </c>
      <c r="F245" s="57" t="s">
        <v>368</v>
      </c>
      <c r="G245" s="54"/>
      <c r="H245" s="54"/>
    </row>
    <row r="246" spans="1:8" ht="48" x14ac:dyDescent="0.25">
      <c r="A246" s="54" t="s">
        <v>506</v>
      </c>
      <c r="B246" s="54">
        <v>63113378</v>
      </c>
      <c r="C246" s="53">
        <v>4.4999999999999999E-4</v>
      </c>
      <c r="D246" s="54" t="s">
        <v>1422</v>
      </c>
      <c r="E246" s="54" t="s">
        <v>1423</v>
      </c>
      <c r="F246" s="57" t="s">
        <v>368</v>
      </c>
      <c r="G246" s="54" t="s">
        <v>1424</v>
      </c>
      <c r="H246" s="54" t="s">
        <v>1425</v>
      </c>
    </row>
    <row r="247" spans="1:8" x14ac:dyDescent="0.25">
      <c r="A247" s="54" t="s">
        <v>506</v>
      </c>
      <c r="B247" s="54">
        <v>107890399</v>
      </c>
      <c r="C247" s="53">
        <v>6.357E-4</v>
      </c>
      <c r="D247" s="54" t="s">
        <v>1426</v>
      </c>
      <c r="E247" s="54" t="s">
        <v>19</v>
      </c>
      <c r="F247" s="57" t="s">
        <v>368</v>
      </c>
      <c r="G247" s="54" t="s">
        <v>370</v>
      </c>
      <c r="H247" s="54" t="s">
        <v>370</v>
      </c>
    </row>
    <row r="248" spans="1:8" ht="24" x14ac:dyDescent="0.25">
      <c r="A248" s="54" t="s">
        <v>506</v>
      </c>
      <c r="B248" s="54">
        <v>107890399</v>
      </c>
      <c r="C248" s="53">
        <v>6.357E-4</v>
      </c>
      <c r="D248" s="54" t="s">
        <v>1427</v>
      </c>
      <c r="E248" s="54" t="s">
        <v>1428</v>
      </c>
      <c r="F248" s="54" t="s">
        <v>368</v>
      </c>
      <c r="G248" s="54" t="s">
        <v>1429</v>
      </c>
      <c r="H248" s="54"/>
    </row>
    <row r="249" spans="1:8" ht="24" x14ac:dyDescent="0.25">
      <c r="A249" s="54" t="s">
        <v>506</v>
      </c>
      <c r="B249" s="54" t="s">
        <v>1430</v>
      </c>
      <c r="C249" s="53">
        <v>9.3459999999999995E-4</v>
      </c>
      <c r="D249" s="54" t="s">
        <v>1431</v>
      </c>
      <c r="E249" s="54" t="s">
        <v>1432</v>
      </c>
      <c r="F249" s="57" t="s">
        <v>368</v>
      </c>
      <c r="G249" s="54" t="s">
        <v>1433</v>
      </c>
      <c r="H249" s="54" t="s">
        <v>1434</v>
      </c>
    </row>
    <row r="250" spans="1:8" ht="36" x14ac:dyDescent="0.25">
      <c r="A250" s="54" t="s">
        <v>506</v>
      </c>
      <c r="B250" s="54" t="s">
        <v>1435</v>
      </c>
      <c r="C250" s="53">
        <v>4.7345000000000004E-4</v>
      </c>
      <c r="D250" s="54" t="s">
        <v>1436</v>
      </c>
      <c r="E250" s="54" t="s">
        <v>1437</v>
      </c>
      <c r="F250" s="57" t="s">
        <v>368</v>
      </c>
      <c r="G250" s="54" t="s">
        <v>1438</v>
      </c>
      <c r="H250" s="55" t="s">
        <v>1439</v>
      </c>
    </row>
    <row r="251" spans="1:8" ht="72" x14ac:dyDescent="0.25">
      <c r="A251" s="54" t="s">
        <v>418</v>
      </c>
      <c r="B251" s="54">
        <v>521920</v>
      </c>
      <c r="C251" s="53">
        <v>9.7389999999999998E-4</v>
      </c>
      <c r="D251" s="54" t="s">
        <v>1440</v>
      </c>
      <c r="E251" s="54" t="s">
        <v>1441</v>
      </c>
      <c r="F251" s="54" t="s">
        <v>368</v>
      </c>
      <c r="G251" s="54" t="s">
        <v>1442</v>
      </c>
      <c r="H251" s="54" t="s">
        <v>1443</v>
      </c>
    </row>
    <row r="252" spans="1:8" ht="24" x14ac:dyDescent="0.25">
      <c r="A252" s="54" t="s">
        <v>418</v>
      </c>
      <c r="B252" s="54">
        <v>86493193</v>
      </c>
      <c r="C252" s="53">
        <v>8.9939999999999996E-4</v>
      </c>
      <c r="D252" s="54" t="s">
        <v>1444</v>
      </c>
      <c r="E252" s="54" t="s">
        <v>1445</v>
      </c>
      <c r="F252" s="57" t="s">
        <v>368</v>
      </c>
      <c r="G252" s="54" t="s">
        <v>370</v>
      </c>
      <c r="H252" s="54" t="s">
        <v>370</v>
      </c>
    </row>
    <row r="253" spans="1:8" ht="36" x14ac:dyDescent="0.25">
      <c r="A253" s="54" t="s">
        <v>418</v>
      </c>
      <c r="B253" s="54">
        <v>146291284</v>
      </c>
      <c r="C253" s="53">
        <v>9.3470000000000001E-4</v>
      </c>
      <c r="D253" s="54" t="s">
        <v>1446</v>
      </c>
      <c r="E253" s="54" t="s">
        <v>1447</v>
      </c>
      <c r="F253" s="57" t="s">
        <v>368</v>
      </c>
      <c r="G253" s="54" t="s">
        <v>1448</v>
      </c>
      <c r="H253" s="54" t="s">
        <v>1449</v>
      </c>
    </row>
    <row r="254" spans="1:8" ht="36" x14ac:dyDescent="0.25">
      <c r="A254" s="54" t="s">
        <v>418</v>
      </c>
      <c r="B254" s="54" t="s">
        <v>1450</v>
      </c>
      <c r="C254" s="53">
        <v>8.9146000000000003E-5</v>
      </c>
      <c r="D254" s="54" t="s">
        <v>1451</v>
      </c>
      <c r="E254" s="54" t="s">
        <v>1452</v>
      </c>
      <c r="F254" s="57" t="s">
        <v>368</v>
      </c>
      <c r="G254" s="54" t="s">
        <v>370</v>
      </c>
      <c r="H254" s="54" t="s">
        <v>370</v>
      </c>
    </row>
    <row r="255" spans="1:8" ht="48" x14ac:dyDescent="0.25">
      <c r="A255" s="54" t="s">
        <v>418</v>
      </c>
      <c r="B255" s="54" t="s">
        <v>1453</v>
      </c>
      <c r="C255" s="53">
        <v>5.1399999999999992E-4</v>
      </c>
      <c r="D255" s="54" t="s">
        <v>1454</v>
      </c>
      <c r="E255" s="54" t="s">
        <v>1455</v>
      </c>
      <c r="F255" s="57" t="s">
        <v>368</v>
      </c>
      <c r="G255" s="54" t="s">
        <v>1456</v>
      </c>
      <c r="H255" s="54" t="s">
        <v>1457</v>
      </c>
    </row>
    <row r="256" spans="1:8" ht="24" x14ac:dyDescent="0.25">
      <c r="A256" s="54" t="s">
        <v>418</v>
      </c>
      <c r="B256" s="54" t="s">
        <v>1458</v>
      </c>
      <c r="C256" s="53">
        <v>1.0693000000000001E-4</v>
      </c>
      <c r="D256" s="54" t="s">
        <v>1459</v>
      </c>
      <c r="E256" s="54" t="s">
        <v>1460</v>
      </c>
      <c r="F256" s="57" t="s">
        <v>368</v>
      </c>
      <c r="G256" s="54" t="s">
        <v>1461</v>
      </c>
      <c r="H256" s="54" t="s">
        <v>1462</v>
      </c>
    </row>
    <row r="257" spans="1:8" ht="36" x14ac:dyDescent="0.25">
      <c r="A257" s="54" t="s">
        <v>365</v>
      </c>
      <c r="B257" s="54">
        <v>10531929</v>
      </c>
      <c r="C257" s="53">
        <v>8.4619999999999997E-4</v>
      </c>
      <c r="D257" s="54" t="s">
        <v>1463</v>
      </c>
      <c r="E257" s="54" t="s">
        <v>1464</v>
      </c>
      <c r="F257" s="57" t="s">
        <v>368</v>
      </c>
      <c r="G257" s="54" t="s">
        <v>1195</v>
      </c>
      <c r="H257" s="55" t="s">
        <v>1465</v>
      </c>
    </row>
    <row r="258" spans="1:8" ht="36" x14ac:dyDescent="0.25">
      <c r="A258" s="54" t="s">
        <v>365</v>
      </c>
      <c r="B258" s="54">
        <v>79010973</v>
      </c>
      <c r="C258" s="53">
        <v>1.666E-5</v>
      </c>
      <c r="D258" s="54" t="s">
        <v>1466</v>
      </c>
      <c r="E258" s="54" t="s">
        <v>1467</v>
      </c>
      <c r="F258" s="57" t="s">
        <v>368</v>
      </c>
      <c r="G258" s="54" t="s">
        <v>1468</v>
      </c>
      <c r="H258" s="54" t="s">
        <v>1469</v>
      </c>
    </row>
    <row r="259" spans="1:8" ht="36" x14ac:dyDescent="0.25">
      <c r="A259" s="53" t="s">
        <v>365</v>
      </c>
      <c r="B259" s="53" t="s">
        <v>1470</v>
      </c>
      <c r="C259" s="53">
        <v>6.2629999999999999E-4</v>
      </c>
      <c r="D259" s="59" t="s">
        <v>1471</v>
      </c>
      <c r="E259" s="54" t="s">
        <v>1472</v>
      </c>
      <c r="F259" s="54" t="s">
        <v>368</v>
      </c>
      <c r="G259" s="53" t="s">
        <v>1473</v>
      </c>
      <c r="H259" s="53" t="s">
        <v>1474</v>
      </c>
    </row>
    <row r="260" spans="1:8" ht="144" x14ac:dyDescent="0.25">
      <c r="A260" s="54" t="s">
        <v>394</v>
      </c>
      <c r="B260" s="54">
        <v>93345881</v>
      </c>
      <c r="C260" s="53">
        <v>2.8039999999999999E-4</v>
      </c>
      <c r="D260" s="54" t="s">
        <v>1475</v>
      </c>
      <c r="E260" s="54" t="s">
        <v>1476</v>
      </c>
      <c r="F260" s="57" t="s">
        <v>368</v>
      </c>
      <c r="G260" s="54" t="s">
        <v>1477</v>
      </c>
      <c r="H260" s="55" t="s">
        <v>1478</v>
      </c>
    </row>
    <row r="261" spans="1:8" ht="24" x14ac:dyDescent="0.25">
      <c r="A261" s="54" t="s">
        <v>394</v>
      </c>
      <c r="B261" s="54">
        <v>96637092</v>
      </c>
      <c r="C261" s="53">
        <v>6.2029999999999995E-4</v>
      </c>
      <c r="D261" s="54" t="s">
        <v>1479</v>
      </c>
      <c r="E261" s="54"/>
      <c r="F261" s="57" t="s">
        <v>368</v>
      </c>
      <c r="G261" s="54" t="s">
        <v>1480</v>
      </c>
      <c r="H261" s="55" t="s">
        <v>1481</v>
      </c>
    </row>
    <row r="262" spans="1:8" ht="36" x14ac:dyDescent="0.25">
      <c r="A262" s="54" t="s">
        <v>394</v>
      </c>
      <c r="B262" s="54" t="s">
        <v>1482</v>
      </c>
      <c r="C262" s="53">
        <v>5.3813333333333337E-4</v>
      </c>
      <c r="D262" s="54" t="s">
        <v>1483</v>
      </c>
      <c r="E262" s="54" t="s">
        <v>1484</v>
      </c>
      <c r="F262" s="57" t="s">
        <v>368</v>
      </c>
      <c r="G262" s="54" t="s">
        <v>1485</v>
      </c>
      <c r="H262" s="54" t="s">
        <v>1486</v>
      </c>
    </row>
    <row r="263" spans="1:8" ht="36" x14ac:dyDescent="0.25">
      <c r="A263" s="54" t="s">
        <v>394</v>
      </c>
      <c r="B263" s="54" t="s">
        <v>1487</v>
      </c>
      <c r="C263" s="53">
        <v>6.180333333333333E-4</v>
      </c>
      <c r="D263" s="54" t="s">
        <v>1488</v>
      </c>
      <c r="E263" s="54" t="s">
        <v>1489</v>
      </c>
      <c r="F263" s="57" t="s">
        <v>368</v>
      </c>
      <c r="G263" s="55" t="s">
        <v>1415</v>
      </c>
      <c r="H263" s="55" t="s">
        <v>1490</v>
      </c>
    </row>
    <row r="264" spans="1:8" ht="36" x14ac:dyDescent="0.25">
      <c r="A264" s="54" t="s">
        <v>394</v>
      </c>
      <c r="B264" s="54" t="s">
        <v>1487</v>
      </c>
      <c r="C264" s="53">
        <v>7.9909999999999996E-4</v>
      </c>
      <c r="D264" s="54" t="s">
        <v>1491</v>
      </c>
      <c r="E264" s="54" t="s">
        <v>1492</v>
      </c>
      <c r="F264" s="54" t="s">
        <v>368</v>
      </c>
      <c r="G264" s="54" t="s">
        <v>1493</v>
      </c>
      <c r="H264" s="54" t="s">
        <v>1494</v>
      </c>
    </row>
    <row r="265" spans="1:8" ht="36" x14ac:dyDescent="0.25">
      <c r="A265" s="54" t="s">
        <v>394</v>
      </c>
      <c r="B265" s="54" t="s">
        <v>1487</v>
      </c>
      <c r="C265" s="53">
        <v>7.9909999999999996E-4</v>
      </c>
      <c r="D265" s="54" t="s">
        <v>1495</v>
      </c>
      <c r="E265" s="54" t="s">
        <v>1496</v>
      </c>
      <c r="F265" s="54" t="s">
        <v>368</v>
      </c>
      <c r="G265" s="54" t="s">
        <v>370</v>
      </c>
      <c r="H265" s="54" t="s">
        <v>1497</v>
      </c>
    </row>
    <row r="266" spans="1:8" ht="72" x14ac:dyDescent="0.25">
      <c r="A266" s="54" t="s">
        <v>394</v>
      </c>
      <c r="B266" s="54" t="s">
        <v>1498</v>
      </c>
      <c r="C266" s="53">
        <v>7.4405000000000001E-4</v>
      </c>
      <c r="D266" s="54" t="s">
        <v>1499</v>
      </c>
      <c r="E266" s="54" t="s">
        <v>1484</v>
      </c>
      <c r="F266" s="57" t="s">
        <v>368</v>
      </c>
      <c r="G266" s="54" t="s">
        <v>1500</v>
      </c>
      <c r="H266" s="55" t="s">
        <v>1501</v>
      </c>
    </row>
    <row r="267" spans="1:8" ht="36" x14ac:dyDescent="0.25">
      <c r="A267" s="54" t="s">
        <v>1502</v>
      </c>
      <c r="B267" s="54" t="s">
        <v>1149</v>
      </c>
      <c r="C267" s="53">
        <v>7.2849999999999998E-4</v>
      </c>
      <c r="D267" s="54" t="s">
        <v>1503</v>
      </c>
      <c r="E267" s="54" t="s">
        <v>19</v>
      </c>
      <c r="F267" s="54" t="s">
        <v>370</v>
      </c>
      <c r="G267" s="54" t="s">
        <v>370</v>
      </c>
      <c r="H267" s="54" t="s">
        <v>370</v>
      </c>
    </row>
    <row r="268" spans="1:8" ht="24" x14ac:dyDescent="0.25">
      <c r="A268" s="54" t="s">
        <v>613</v>
      </c>
      <c r="B268" s="54">
        <v>99789207</v>
      </c>
      <c r="C268" s="53">
        <v>8.9939999999999996E-4</v>
      </c>
      <c r="D268" s="54" t="s">
        <v>1504</v>
      </c>
      <c r="E268" s="54" t="s">
        <v>19</v>
      </c>
      <c r="F268" s="54" t="s">
        <v>370</v>
      </c>
      <c r="G268" s="54" t="s">
        <v>370</v>
      </c>
      <c r="H268" s="54" t="s">
        <v>370</v>
      </c>
    </row>
    <row r="269" spans="1:8" ht="24" x14ac:dyDescent="0.25">
      <c r="A269" s="54" t="s">
        <v>382</v>
      </c>
      <c r="B269" s="54">
        <v>55774254</v>
      </c>
      <c r="C269" s="53">
        <v>7.2829999999999998E-4</v>
      </c>
      <c r="D269" s="54" t="s">
        <v>1505</v>
      </c>
      <c r="E269" s="54" t="s">
        <v>19</v>
      </c>
      <c r="F269" s="54" t="s">
        <v>370</v>
      </c>
      <c r="G269" s="54" t="s">
        <v>370</v>
      </c>
      <c r="H269" s="54" t="s">
        <v>370</v>
      </c>
    </row>
    <row r="270" spans="1:8" ht="36" x14ac:dyDescent="0.25">
      <c r="A270" s="54" t="s">
        <v>371</v>
      </c>
      <c r="B270" s="54" t="s">
        <v>1506</v>
      </c>
      <c r="C270" s="53">
        <v>1.3660000000000001E-4</v>
      </c>
      <c r="D270" s="54" t="s">
        <v>1507</v>
      </c>
      <c r="E270" s="54" t="s">
        <v>19</v>
      </c>
      <c r="F270" s="54" t="s">
        <v>370</v>
      </c>
      <c r="G270" s="54" t="s">
        <v>370</v>
      </c>
      <c r="H270" s="54" t="s">
        <v>370</v>
      </c>
    </row>
    <row r="271" spans="1:8" ht="24" x14ac:dyDescent="0.25">
      <c r="A271" s="54" t="s">
        <v>448</v>
      </c>
      <c r="B271" s="54">
        <v>64241221</v>
      </c>
      <c r="C271" s="53">
        <v>4.6349999999999999E-4</v>
      </c>
      <c r="D271" s="54" t="s">
        <v>1508</v>
      </c>
      <c r="E271" s="54" t="s">
        <v>19</v>
      </c>
      <c r="F271" s="54" t="s">
        <v>370</v>
      </c>
      <c r="G271" s="54" t="s">
        <v>370</v>
      </c>
      <c r="H271" s="54" t="s">
        <v>370</v>
      </c>
    </row>
    <row r="272" spans="1:8" ht="36" x14ac:dyDescent="0.25">
      <c r="A272" s="54" t="s">
        <v>377</v>
      </c>
      <c r="B272" s="54" t="s">
        <v>1509</v>
      </c>
      <c r="C272" s="53">
        <v>9.3470000000000001E-4</v>
      </c>
      <c r="D272" s="54" t="s">
        <v>1510</v>
      </c>
      <c r="E272" s="54" t="s">
        <v>19</v>
      </c>
      <c r="F272" s="54" t="s">
        <v>370</v>
      </c>
      <c r="G272" s="54" t="s">
        <v>370</v>
      </c>
      <c r="H272" s="54" t="s">
        <v>370</v>
      </c>
    </row>
    <row r="273" spans="1:8" ht="36" x14ac:dyDescent="0.25">
      <c r="A273" s="54" t="s">
        <v>382</v>
      </c>
      <c r="B273" s="54">
        <v>83069521</v>
      </c>
      <c r="C273" s="53">
        <v>4.2569999999999999E-4</v>
      </c>
      <c r="D273" s="54" t="s">
        <v>1511</v>
      </c>
      <c r="E273" s="54" t="s">
        <v>1512</v>
      </c>
      <c r="F273" s="54" t="s">
        <v>1513</v>
      </c>
      <c r="G273" s="54" t="s">
        <v>370</v>
      </c>
      <c r="H273" s="54" t="s">
        <v>1514</v>
      </c>
    </row>
    <row r="274" spans="1:8" ht="132" x14ac:dyDescent="0.25">
      <c r="A274" s="54" t="s">
        <v>451</v>
      </c>
      <c r="B274" s="54">
        <v>113114724</v>
      </c>
      <c r="C274" s="53">
        <v>5.8659999999999995E-4</v>
      </c>
      <c r="D274" s="54" t="s">
        <v>1515</v>
      </c>
      <c r="E274" s="54" t="s">
        <v>1516</v>
      </c>
      <c r="F274" s="57" t="s">
        <v>1513</v>
      </c>
      <c r="G274" s="54" t="s">
        <v>370</v>
      </c>
      <c r="H274" s="54" t="s">
        <v>1517</v>
      </c>
    </row>
    <row r="275" spans="1:8" ht="24" x14ac:dyDescent="0.25">
      <c r="A275" s="53" t="s">
        <v>365</v>
      </c>
      <c r="B275" s="53">
        <f>SUM(13773607-600)</f>
        <v>13773007</v>
      </c>
      <c r="C275" s="58">
        <v>7.8180000000000003E-4</v>
      </c>
      <c r="D275" s="59" t="s">
        <v>1518</v>
      </c>
      <c r="E275" s="54" t="s">
        <v>1519</v>
      </c>
      <c r="F275" s="53" t="s">
        <v>1513</v>
      </c>
      <c r="G275" s="53" t="s">
        <v>1520</v>
      </c>
      <c r="H275" s="53" t="s">
        <v>1521</v>
      </c>
    </row>
    <row r="276" spans="1:8" ht="96" x14ac:dyDescent="0.25">
      <c r="A276" s="53" t="s">
        <v>451</v>
      </c>
      <c r="B276" s="53">
        <v>133107448</v>
      </c>
      <c r="C276" s="53">
        <v>5.4239999999999996E-4</v>
      </c>
      <c r="D276" s="59" t="s">
        <v>1522</v>
      </c>
      <c r="E276" s="54" t="s">
        <v>1523</v>
      </c>
      <c r="F276" s="53" t="s">
        <v>1524</v>
      </c>
      <c r="G276" s="54" t="s">
        <v>1525</v>
      </c>
      <c r="H276" s="54" t="s">
        <v>1526</v>
      </c>
    </row>
    <row r="277" spans="1:8" ht="36" x14ac:dyDescent="0.25">
      <c r="A277" s="54" t="s">
        <v>442</v>
      </c>
      <c r="B277" s="54" t="s">
        <v>1527</v>
      </c>
      <c r="C277" s="53">
        <v>5.0020000000000002E-4</v>
      </c>
      <c r="D277" s="54" t="s">
        <v>1528</v>
      </c>
      <c r="E277" s="54" t="s">
        <v>1529</v>
      </c>
      <c r="F277" s="57" t="s">
        <v>1530</v>
      </c>
      <c r="G277" s="55" t="s">
        <v>1531</v>
      </c>
      <c r="H277" s="54" t="s">
        <v>1532</v>
      </c>
    </row>
    <row r="278" spans="1:8" ht="48" x14ac:dyDescent="0.25">
      <c r="A278" s="54" t="s">
        <v>992</v>
      </c>
      <c r="B278" s="54" t="s">
        <v>1533</v>
      </c>
      <c r="C278" s="53">
        <v>5.5869999999999997E-4</v>
      </c>
      <c r="D278" s="54" t="s">
        <v>1534</v>
      </c>
      <c r="E278" s="54" t="s">
        <v>1535</v>
      </c>
      <c r="F278" s="54" t="s">
        <v>386</v>
      </c>
      <c r="G278" s="54" t="s">
        <v>1536</v>
      </c>
      <c r="H278" s="54" t="s">
        <v>1537</v>
      </c>
    </row>
    <row r="279" spans="1:8" ht="72" x14ac:dyDescent="0.25">
      <c r="A279" s="54" t="s">
        <v>389</v>
      </c>
      <c r="B279" s="54">
        <v>75533481</v>
      </c>
      <c r="C279" s="53">
        <v>7.8950000000000005E-4</v>
      </c>
      <c r="D279" s="54" t="s">
        <v>1538</v>
      </c>
      <c r="E279" s="54" t="s">
        <v>1539</v>
      </c>
      <c r="F279" s="54" t="s">
        <v>386</v>
      </c>
      <c r="G279" s="55" t="s">
        <v>1540</v>
      </c>
      <c r="H279" s="54" t="s">
        <v>1541</v>
      </c>
    </row>
    <row r="280" spans="1:8" ht="84" x14ac:dyDescent="0.25">
      <c r="A280" s="54" t="s">
        <v>622</v>
      </c>
      <c r="B280" s="54">
        <v>53469561</v>
      </c>
      <c r="C280" s="53">
        <v>5.3939999999999999E-4</v>
      </c>
      <c r="D280" s="54" t="s">
        <v>1542</v>
      </c>
      <c r="E280" s="54" t="s">
        <v>1543</v>
      </c>
      <c r="F280" s="54" t="s">
        <v>386</v>
      </c>
      <c r="G280" s="55" t="s">
        <v>1544</v>
      </c>
      <c r="H280" s="54" t="s">
        <v>1545</v>
      </c>
    </row>
    <row r="281" spans="1:8" ht="48" x14ac:dyDescent="0.25">
      <c r="A281" s="54" t="s">
        <v>359</v>
      </c>
      <c r="B281" s="54">
        <v>5973417</v>
      </c>
      <c r="C281" s="53">
        <v>7.9909999999999996E-4</v>
      </c>
      <c r="D281" s="54" t="s">
        <v>1546</v>
      </c>
      <c r="E281" s="54" t="s">
        <v>1547</v>
      </c>
      <c r="F281" s="54" t="s">
        <v>386</v>
      </c>
      <c r="G281" s="54" t="s">
        <v>1548</v>
      </c>
      <c r="H281" s="54" t="s">
        <v>1549</v>
      </c>
    </row>
    <row r="282" spans="1:8" ht="36" x14ac:dyDescent="0.25">
      <c r="A282" s="54" t="s">
        <v>359</v>
      </c>
      <c r="B282" s="54" t="s">
        <v>1550</v>
      </c>
      <c r="C282" s="53">
        <v>3.3236666666666665E-4</v>
      </c>
      <c r="D282" s="54" t="s">
        <v>1551</v>
      </c>
      <c r="E282" s="54" t="s">
        <v>1552</v>
      </c>
      <c r="F282" s="54" t="s">
        <v>386</v>
      </c>
      <c r="G282" s="54" t="s">
        <v>370</v>
      </c>
      <c r="H282" s="54" t="s">
        <v>370</v>
      </c>
    </row>
    <row r="283" spans="1:8" ht="252" x14ac:dyDescent="0.25">
      <c r="A283" s="54" t="s">
        <v>506</v>
      </c>
      <c r="B283" s="54">
        <v>31541656</v>
      </c>
      <c r="C283" s="53">
        <v>4.371E-4</v>
      </c>
      <c r="D283" s="54" t="s">
        <v>1553</v>
      </c>
      <c r="E283" s="54" t="s">
        <v>1554</v>
      </c>
      <c r="F283" s="54" t="s">
        <v>386</v>
      </c>
      <c r="G283" s="55" t="s">
        <v>1555</v>
      </c>
      <c r="H283" s="55" t="s">
        <v>1556</v>
      </c>
    </row>
    <row r="284" spans="1:8" ht="36" x14ac:dyDescent="0.25">
      <c r="A284" s="54" t="s">
        <v>365</v>
      </c>
      <c r="B284" s="54">
        <v>1351551</v>
      </c>
      <c r="C284" s="53">
        <v>8.8250000000000004E-4</v>
      </c>
      <c r="D284" s="54" t="s">
        <v>1557</v>
      </c>
      <c r="E284" s="54" t="s">
        <v>1558</v>
      </c>
      <c r="F284" s="54" t="s">
        <v>386</v>
      </c>
      <c r="G284" s="55" t="s">
        <v>1559</v>
      </c>
      <c r="H284" s="55" t="s">
        <v>1560</v>
      </c>
    </row>
    <row r="285" spans="1:8" ht="144" x14ac:dyDescent="0.25">
      <c r="A285" s="54" t="s">
        <v>365</v>
      </c>
      <c r="B285" s="54" t="s">
        <v>1561</v>
      </c>
      <c r="C285" s="53">
        <v>2.419E-4</v>
      </c>
      <c r="D285" s="54" t="s">
        <v>1562</v>
      </c>
      <c r="E285" s="54" t="s">
        <v>1563</v>
      </c>
      <c r="F285" s="54" t="s">
        <v>386</v>
      </c>
      <c r="G285" s="54" t="s">
        <v>1564</v>
      </c>
      <c r="H285" s="54" t="s">
        <v>1565</v>
      </c>
    </row>
    <row r="286" spans="1:8" ht="60" x14ac:dyDescent="0.25">
      <c r="A286" s="54" t="s">
        <v>506</v>
      </c>
      <c r="B286" s="54" t="s">
        <v>1566</v>
      </c>
      <c r="C286" s="53">
        <v>2.875E-4</v>
      </c>
      <c r="D286" s="54" t="s">
        <v>1567</v>
      </c>
      <c r="E286" s="54" t="s">
        <v>1568</v>
      </c>
      <c r="F286" s="54" t="s">
        <v>1569</v>
      </c>
      <c r="G286" s="54" t="s">
        <v>1570</v>
      </c>
      <c r="H286" s="54" t="s">
        <v>1571</v>
      </c>
    </row>
    <row r="287" spans="1:8" ht="60" x14ac:dyDescent="0.25">
      <c r="A287" s="54" t="s">
        <v>468</v>
      </c>
      <c r="B287" s="54">
        <v>94489507</v>
      </c>
      <c r="C287" s="53">
        <v>7.8770000000000001E-4</v>
      </c>
      <c r="D287" s="54" t="s">
        <v>1572</v>
      </c>
      <c r="E287" s="54" t="s">
        <v>1573</v>
      </c>
      <c r="F287" s="54" t="s">
        <v>1574</v>
      </c>
      <c r="G287" s="54" t="s">
        <v>553</v>
      </c>
      <c r="H287" s="54" t="s">
        <v>1575</v>
      </c>
    </row>
    <row r="288" spans="1:8" ht="24" x14ac:dyDescent="0.25">
      <c r="A288" s="54" t="s">
        <v>506</v>
      </c>
      <c r="B288" s="54" t="s">
        <v>1576</v>
      </c>
      <c r="C288" s="53">
        <v>4.8070000000000003E-4</v>
      </c>
      <c r="D288" s="54" t="s">
        <v>1577</v>
      </c>
      <c r="E288" s="54" t="s">
        <v>1578</v>
      </c>
      <c r="F288" s="54" t="s">
        <v>1579</v>
      </c>
      <c r="G288" s="54" t="s">
        <v>1580</v>
      </c>
      <c r="H288" s="54" t="s">
        <v>1581</v>
      </c>
    </row>
    <row r="289" spans="1:8" ht="96" x14ac:dyDescent="0.25">
      <c r="A289" s="54" t="s">
        <v>613</v>
      </c>
      <c r="B289" s="54">
        <v>46035718</v>
      </c>
      <c r="C289" s="53">
        <v>5.1960000000000005E-4</v>
      </c>
      <c r="D289" s="54" t="s">
        <v>1582</v>
      </c>
      <c r="E289" s="54" t="s">
        <v>1583</v>
      </c>
      <c r="F289" s="54" t="s">
        <v>557</v>
      </c>
      <c r="G289" s="54" t="s">
        <v>1584</v>
      </c>
      <c r="H289" s="54" t="s">
        <v>1585</v>
      </c>
    </row>
    <row r="290" spans="1:8" ht="24" x14ac:dyDescent="0.25">
      <c r="A290" s="54" t="s">
        <v>389</v>
      </c>
      <c r="B290" s="54">
        <v>7748352</v>
      </c>
      <c r="C290" s="53">
        <v>4.371E-4</v>
      </c>
      <c r="D290" s="54" t="s">
        <v>1586</v>
      </c>
      <c r="E290" s="54" t="s">
        <v>1587</v>
      </c>
      <c r="F290" s="57" t="s">
        <v>557</v>
      </c>
      <c r="G290" s="54" t="s">
        <v>1588</v>
      </c>
      <c r="H290" s="54" t="s">
        <v>1589</v>
      </c>
    </row>
    <row r="291" spans="1:8" ht="120" x14ac:dyDescent="0.25">
      <c r="A291" s="54" t="s">
        <v>382</v>
      </c>
      <c r="B291" s="54" t="s">
        <v>1590</v>
      </c>
      <c r="C291" s="53">
        <v>8.8599999999999996E-4</v>
      </c>
      <c r="D291" s="54" t="s">
        <v>1591</v>
      </c>
      <c r="E291" s="54" t="s">
        <v>556</v>
      </c>
      <c r="F291" s="54" t="s">
        <v>557</v>
      </c>
      <c r="G291" s="54" t="s">
        <v>1592</v>
      </c>
      <c r="H291" s="54" t="s">
        <v>1593</v>
      </c>
    </row>
    <row r="292" spans="1:8" ht="48" x14ac:dyDescent="0.25">
      <c r="A292" s="54" t="s">
        <v>359</v>
      </c>
      <c r="B292" s="54">
        <v>85560398</v>
      </c>
      <c r="C292" s="62">
        <v>7.6580000000000002E-5</v>
      </c>
      <c r="D292" s="54" t="s">
        <v>1594</v>
      </c>
      <c r="E292" s="54" t="s">
        <v>1595</v>
      </c>
      <c r="F292" s="54" t="s">
        <v>557</v>
      </c>
      <c r="G292" s="54" t="s">
        <v>1596</v>
      </c>
      <c r="H292" s="54" t="s">
        <v>1597</v>
      </c>
    </row>
    <row r="293" spans="1:8" ht="144" x14ac:dyDescent="0.25">
      <c r="A293" s="54" t="s">
        <v>359</v>
      </c>
      <c r="B293" s="54" t="s">
        <v>1598</v>
      </c>
      <c r="C293" s="54">
        <v>2.0634166666666661E-4</v>
      </c>
      <c r="D293" s="54" t="s">
        <v>1599</v>
      </c>
      <c r="E293" s="54" t="s">
        <v>1600</v>
      </c>
      <c r="F293" s="57" t="s">
        <v>557</v>
      </c>
      <c r="G293" s="54" t="s">
        <v>1601</v>
      </c>
      <c r="H293" s="55" t="s">
        <v>1602</v>
      </c>
    </row>
    <row r="294" spans="1:8" ht="60" x14ac:dyDescent="0.25">
      <c r="A294" s="54" t="s">
        <v>506</v>
      </c>
      <c r="B294" s="54">
        <v>108436268</v>
      </c>
      <c r="C294" s="53">
        <v>4.371E-4</v>
      </c>
      <c r="D294" s="54" t="s">
        <v>1603</v>
      </c>
      <c r="E294" s="54" t="s">
        <v>1604</v>
      </c>
      <c r="F294" s="57" t="s">
        <v>557</v>
      </c>
      <c r="G294" s="55" t="s">
        <v>1605</v>
      </c>
      <c r="H294" s="54" t="s">
        <v>1606</v>
      </c>
    </row>
    <row r="295" spans="1:8" ht="132" x14ac:dyDescent="0.25">
      <c r="A295" s="54" t="s">
        <v>468</v>
      </c>
      <c r="B295" s="54" t="s">
        <v>1607</v>
      </c>
      <c r="C295" s="53">
        <v>4.3005000000000002E-4</v>
      </c>
      <c r="D295" s="54" t="s">
        <v>1608</v>
      </c>
      <c r="E295" s="54" t="s">
        <v>1609</v>
      </c>
      <c r="F295" s="54" t="s">
        <v>517</v>
      </c>
      <c r="G295" s="54" t="s">
        <v>370</v>
      </c>
      <c r="H295" s="54" t="s">
        <v>1610</v>
      </c>
    </row>
    <row r="296" spans="1:8" ht="24" x14ac:dyDescent="0.25">
      <c r="A296" s="54" t="s">
        <v>613</v>
      </c>
      <c r="B296" s="54" t="s">
        <v>1611</v>
      </c>
      <c r="C296" s="53">
        <v>1.0329E-4</v>
      </c>
      <c r="D296" s="54" t="s">
        <v>1612</v>
      </c>
      <c r="E296" s="54" t="s">
        <v>1613</v>
      </c>
      <c r="F296" s="57" t="s">
        <v>517</v>
      </c>
      <c r="G296" s="54" t="s">
        <v>1614</v>
      </c>
      <c r="H296" s="54" t="s">
        <v>1615</v>
      </c>
    </row>
    <row r="297" spans="1:8" ht="36" x14ac:dyDescent="0.25">
      <c r="A297" s="54" t="s">
        <v>448</v>
      </c>
      <c r="B297" s="54">
        <v>45974865</v>
      </c>
      <c r="C297" s="53">
        <v>4.238E-4</v>
      </c>
      <c r="D297" s="54" t="s">
        <v>1616</v>
      </c>
      <c r="E297" s="54" t="s">
        <v>1617</v>
      </c>
      <c r="F297" s="57" t="s">
        <v>517</v>
      </c>
      <c r="G297" s="55" t="s">
        <v>1618</v>
      </c>
      <c r="H297" s="54" t="s">
        <v>1619</v>
      </c>
    </row>
    <row r="298" spans="1:8" ht="48" x14ac:dyDescent="0.25">
      <c r="A298" s="54" t="s">
        <v>359</v>
      </c>
      <c r="B298" s="54">
        <v>11331454</v>
      </c>
      <c r="C298" s="53">
        <v>3.5940000000000001E-4</v>
      </c>
      <c r="D298" s="54" t="s">
        <v>1620</v>
      </c>
      <c r="E298" s="54" t="s">
        <v>1621</v>
      </c>
      <c r="F298" s="57" t="s">
        <v>517</v>
      </c>
      <c r="G298" s="54" t="s">
        <v>1622</v>
      </c>
      <c r="H298" s="54" t="s">
        <v>1623</v>
      </c>
    </row>
  </sheetData>
  <mergeCells count="2">
    <mergeCell ref="A1:H1"/>
    <mergeCell ref="G2:H2"/>
  </mergeCells>
  <hyperlinks>
    <hyperlink ref="E5" r:id="rId1" display="https://www.targetvalidation.org/target/ENSG00000221944/associations" xr:uid="{929F91C3-F132-4998-9A5A-25BB9EB9662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6926-E69D-45A0-88F3-2B222FF27D98}">
  <dimension ref="A1:E858"/>
  <sheetViews>
    <sheetView workbookViewId="0">
      <selection activeCell="A2" sqref="A2"/>
    </sheetView>
  </sheetViews>
  <sheetFormatPr defaultRowHeight="15" x14ac:dyDescent="0.25"/>
  <cols>
    <col min="1" max="1" width="15.7109375" bestFit="1" customWidth="1"/>
    <col min="2" max="2" width="28.140625" customWidth="1"/>
    <col min="3" max="3" width="12" bestFit="1" customWidth="1"/>
    <col min="4" max="4" width="20.85546875" customWidth="1"/>
    <col min="5" max="5" width="95.5703125" customWidth="1"/>
  </cols>
  <sheetData>
    <row r="1" spans="1:5" ht="45.75" customHeight="1" x14ac:dyDescent="0.25">
      <c r="A1" s="168" t="s">
        <v>3520</v>
      </c>
      <c r="B1" s="168"/>
      <c r="C1" s="168"/>
      <c r="D1" s="168"/>
      <c r="E1" s="168"/>
    </row>
    <row r="2" spans="1:5" x14ac:dyDescent="0.25">
      <c r="A2" s="60" t="s">
        <v>1624</v>
      </c>
      <c r="B2" s="60" t="s">
        <v>1625</v>
      </c>
      <c r="C2" s="60" t="s">
        <v>1626</v>
      </c>
      <c r="D2" s="60" t="s">
        <v>1627</v>
      </c>
      <c r="E2" s="60" t="s">
        <v>1628</v>
      </c>
    </row>
    <row r="3" spans="1:5" ht="72" x14ac:dyDescent="0.25">
      <c r="A3" s="53" t="s">
        <v>1629</v>
      </c>
      <c r="B3" s="53" t="s">
        <v>872</v>
      </c>
      <c r="C3" s="53">
        <v>37</v>
      </c>
      <c r="D3" s="53">
        <v>2713</v>
      </c>
      <c r="E3" s="53" t="s">
        <v>1630</v>
      </c>
    </row>
    <row r="4" spans="1:5" ht="72" x14ac:dyDescent="0.25">
      <c r="A4" s="53" t="s">
        <v>1631</v>
      </c>
      <c r="B4" s="53" t="s">
        <v>566</v>
      </c>
      <c r="C4" s="53">
        <v>35</v>
      </c>
      <c r="D4" s="53">
        <v>2363</v>
      </c>
      <c r="E4" s="53" t="s">
        <v>1632</v>
      </c>
    </row>
    <row r="5" spans="1:5" ht="60" x14ac:dyDescent="0.25">
      <c r="A5" s="53" t="s">
        <v>1633</v>
      </c>
      <c r="B5" s="53" t="s">
        <v>1634</v>
      </c>
      <c r="C5" s="53">
        <v>32</v>
      </c>
      <c r="D5" s="53">
        <v>3423</v>
      </c>
      <c r="E5" s="53" t="s">
        <v>1635</v>
      </c>
    </row>
    <row r="6" spans="1:5" ht="60" x14ac:dyDescent="0.25">
      <c r="A6" s="53" t="s">
        <v>1636</v>
      </c>
      <c r="B6" s="53" t="s">
        <v>362</v>
      </c>
      <c r="C6" s="53">
        <v>29</v>
      </c>
      <c r="D6" s="53">
        <v>3658</v>
      </c>
      <c r="E6" s="53" t="s">
        <v>1637</v>
      </c>
    </row>
    <row r="7" spans="1:5" ht="60" x14ac:dyDescent="0.25">
      <c r="A7" s="53" t="s">
        <v>1638</v>
      </c>
      <c r="B7" s="53" t="s">
        <v>1639</v>
      </c>
      <c r="C7" s="53">
        <v>28</v>
      </c>
      <c r="D7" s="53">
        <v>1597</v>
      </c>
      <c r="E7" s="53" t="s">
        <v>1640</v>
      </c>
    </row>
    <row r="8" spans="1:5" ht="48" x14ac:dyDescent="0.25">
      <c r="A8" s="53" t="s">
        <v>1641</v>
      </c>
      <c r="B8" s="53" t="s">
        <v>777</v>
      </c>
      <c r="C8" s="53">
        <v>26</v>
      </c>
      <c r="D8" s="53">
        <v>2538</v>
      </c>
      <c r="E8" s="53" t="s">
        <v>1642</v>
      </c>
    </row>
    <row r="9" spans="1:5" ht="36" x14ac:dyDescent="0.25">
      <c r="A9" s="53" t="s">
        <v>1643</v>
      </c>
      <c r="B9" s="53" t="s">
        <v>1644</v>
      </c>
      <c r="C9" s="53">
        <v>21</v>
      </c>
      <c r="D9" s="53">
        <v>1263</v>
      </c>
      <c r="E9" s="53" t="s">
        <v>1645</v>
      </c>
    </row>
    <row r="10" spans="1:5" ht="36" x14ac:dyDescent="0.25">
      <c r="A10" s="53" t="s">
        <v>1646</v>
      </c>
      <c r="B10" s="53" t="s">
        <v>1647</v>
      </c>
      <c r="C10" s="53">
        <v>19</v>
      </c>
      <c r="D10" s="53">
        <v>1003</v>
      </c>
      <c r="E10" s="53" t="s">
        <v>1648</v>
      </c>
    </row>
    <row r="11" spans="1:5" ht="36" x14ac:dyDescent="0.25">
      <c r="A11" s="53" t="s">
        <v>1649</v>
      </c>
      <c r="B11" s="53" t="s">
        <v>1650</v>
      </c>
      <c r="C11" s="53">
        <v>19</v>
      </c>
      <c r="D11" s="53">
        <v>1331</v>
      </c>
      <c r="E11" s="53" t="s">
        <v>1651</v>
      </c>
    </row>
    <row r="12" spans="1:5" ht="36" x14ac:dyDescent="0.25">
      <c r="A12" s="53" t="s">
        <v>1652</v>
      </c>
      <c r="B12" s="53" t="s">
        <v>517</v>
      </c>
      <c r="C12" s="53">
        <v>18</v>
      </c>
      <c r="D12" s="53">
        <v>825</v>
      </c>
      <c r="E12" s="53" t="s">
        <v>1653</v>
      </c>
    </row>
    <row r="13" spans="1:5" ht="36" x14ac:dyDescent="0.25">
      <c r="A13" s="53" t="s">
        <v>1654</v>
      </c>
      <c r="B13" s="53" t="s">
        <v>1655</v>
      </c>
      <c r="C13" s="53">
        <v>18</v>
      </c>
      <c r="D13" s="53">
        <v>1851</v>
      </c>
      <c r="E13" s="53" t="s">
        <v>1656</v>
      </c>
    </row>
    <row r="14" spans="1:5" ht="36" x14ac:dyDescent="0.25">
      <c r="A14" s="53" t="s">
        <v>1657</v>
      </c>
      <c r="B14" s="53" t="s">
        <v>1658</v>
      </c>
      <c r="C14" s="53">
        <v>17</v>
      </c>
      <c r="D14" s="53">
        <v>1693</v>
      </c>
      <c r="E14" s="53" t="s">
        <v>1659</v>
      </c>
    </row>
    <row r="15" spans="1:5" ht="36" x14ac:dyDescent="0.25">
      <c r="A15" s="53" t="s">
        <v>1660</v>
      </c>
      <c r="B15" s="53" t="s">
        <v>1661</v>
      </c>
      <c r="C15" s="53">
        <v>16</v>
      </c>
      <c r="D15" s="53">
        <v>666</v>
      </c>
      <c r="E15" s="53" t="s">
        <v>1662</v>
      </c>
    </row>
    <row r="16" spans="1:5" ht="36" x14ac:dyDescent="0.25">
      <c r="A16" s="53" t="s">
        <v>1663</v>
      </c>
      <c r="B16" s="53" t="s">
        <v>1664</v>
      </c>
      <c r="C16" s="53">
        <v>16</v>
      </c>
      <c r="D16" s="53">
        <v>1554</v>
      </c>
      <c r="E16" s="53" t="s">
        <v>1665</v>
      </c>
    </row>
    <row r="17" spans="1:5" ht="24" x14ac:dyDescent="0.25">
      <c r="A17" s="53" t="s">
        <v>1666</v>
      </c>
      <c r="B17" s="53" t="s">
        <v>1667</v>
      </c>
      <c r="C17" s="53">
        <v>14</v>
      </c>
      <c r="D17" s="53">
        <v>647</v>
      </c>
      <c r="E17" s="53" t="s">
        <v>1668</v>
      </c>
    </row>
    <row r="18" spans="1:5" ht="24" x14ac:dyDescent="0.25">
      <c r="A18" s="53" t="s">
        <v>1669</v>
      </c>
      <c r="B18" s="53" t="s">
        <v>1670</v>
      </c>
      <c r="C18" s="53">
        <v>14</v>
      </c>
      <c r="D18" s="53">
        <v>1108</v>
      </c>
      <c r="E18" s="53" t="s">
        <v>1668</v>
      </c>
    </row>
    <row r="19" spans="1:5" ht="24" x14ac:dyDescent="0.25">
      <c r="A19" s="53" t="s">
        <v>1671</v>
      </c>
      <c r="B19" s="53" t="s">
        <v>1672</v>
      </c>
      <c r="C19" s="53">
        <v>14</v>
      </c>
      <c r="D19" s="53">
        <v>1451</v>
      </c>
      <c r="E19" s="53" t="s">
        <v>1673</v>
      </c>
    </row>
    <row r="20" spans="1:5" ht="36" x14ac:dyDescent="0.25">
      <c r="A20" s="53" t="s">
        <v>1674</v>
      </c>
      <c r="B20" s="53" t="s">
        <v>1675</v>
      </c>
      <c r="C20" s="53">
        <v>14</v>
      </c>
      <c r="D20" s="53">
        <v>1468</v>
      </c>
      <c r="E20" s="53" t="s">
        <v>1676</v>
      </c>
    </row>
    <row r="21" spans="1:5" ht="24" x14ac:dyDescent="0.25">
      <c r="A21" s="53" t="s">
        <v>1677</v>
      </c>
      <c r="B21" s="53" t="s">
        <v>1678</v>
      </c>
      <c r="C21" s="53">
        <v>13</v>
      </c>
      <c r="D21" s="53">
        <v>622</v>
      </c>
      <c r="E21" s="53" t="s">
        <v>1679</v>
      </c>
    </row>
    <row r="22" spans="1:5" ht="24" x14ac:dyDescent="0.25">
      <c r="A22" s="53" t="s">
        <v>1680</v>
      </c>
      <c r="B22" s="53" t="s">
        <v>856</v>
      </c>
      <c r="C22" s="53">
        <v>13</v>
      </c>
      <c r="D22" s="53">
        <v>831</v>
      </c>
      <c r="E22" s="53" t="s">
        <v>1681</v>
      </c>
    </row>
    <row r="23" spans="1:5" ht="24" x14ac:dyDescent="0.25">
      <c r="A23" s="53" t="s">
        <v>1682</v>
      </c>
      <c r="B23" s="53" t="s">
        <v>1683</v>
      </c>
      <c r="C23" s="53">
        <v>11</v>
      </c>
      <c r="D23" s="53">
        <v>501</v>
      </c>
      <c r="E23" s="53" t="s">
        <v>1684</v>
      </c>
    </row>
    <row r="24" spans="1:5" ht="24" x14ac:dyDescent="0.25">
      <c r="A24" s="53" t="s">
        <v>1685</v>
      </c>
      <c r="B24" s="53" t="s">
        <v>1686</v>
      </c>
      <c r="C24" s="53">
        <v>11</v>
      </c>
      <c r="D24" s="53">
        <v>586</v>
      </c>
      <c r="E24" s="53" t="s">
        <v>1687</v>
      </c>
    </row>
    <row r="25" spans="1:5" ht="24" x14ac:dyDescent="0.25">
      <c r="A25" s="53" t="s">
        <v>1688</v>
      </c>
      <c r="B25" s="53" t="s">
        <v>1689</v>
      </c>
      <c r="C25" s="53">
        <v>10</v>
      </c>
      <c r="D25" s="53">
        <v>421</v>
      </c>
      <c r="E25" s="53" t="s">
        <v>1690</v>
      </c>
    </row>
    <row r="26" spans="1:5" ht="24" x14ac:dyDescent="0.25">
      <c r="A26" s="53" t="s">
        <v>1691</v>
      </c>
      <c r="B26" s="53" t="s">
        <v>1692</v>
      </c>
      <c r="C26" s="53">
        <v>9</v>
      </c>
      <c r="D26" s="53">
        <v>330</v>
      </c>
      <c r="E26" s="53" t="s">
        <v>1693</v>
      </c>
    </row>
    <row r="27" spans="1:5" ht="24" x14ac:dyDescent="0.25">
      <c r="A27" s="53" t="s">
        <v>1694</v>
      </c>
      <c r="B27" s="53" t="s">
        <v>1695</v>
      </c>
      <c r="C27" s="53">
        <v>9</v>
      </c>
      <c r="D27" s="53">
        <v>465</v>
      </c>
      <c r="E27" s="53" t="s">
        <v>1696</v>
      </c>
    </row>
    <row r="28" spans="1:5" ht="36" x14ac:dyDescent="0.25">
      <c r="A28" s="53" t="s">
        <v>1697</v>
      </c>
      <c r="B28" s="53" t="s">
        <v>1698</v>
      </c>
      <c r="C28" s="53">
        <v>9</v>
      </c>
      <c r="D28" s="53">
        <v>529</v>
      </c>
      <c r="E28" s="53" t="s">
        <v>1699</v>
      </c>
    </row>
    <row r="29" spans="1:5" ht="24" x14ac:dyDescent="0.25">
      <c r="A29" s="53" t="s">
        <v>1700</v>
      </c>
      <c r="B29" s="53" t="s">
        <v>1701</v>
      </c>
      <c r="C29" s="53">
        <v>9</v>
      </c>
      <c r="D29" s="53">
        <v>734</v>
      </c>
      <c r="E29" s="53" t="s">
        <v>1702</v>
      </c>
    </row>
    <row r="30" spans="1:5" ht="24" x14ac:dyDescent="0.25">
      <c r="A30" s="53" t="s">
        <v>1703</v>
      </c>
      <c r="B30" s="53" t="s">
        <v>1704</v>
      </c>
      <c r="C30" s="53">
        <v>8</v>
      </c>
      <c r="D30" s="53">
        <v>403</v>
      </c>
      <c r="E30" s="53" t="s">
        <v>1705</v>
      </c>
    </row>
    <row r="31" spans="1:5" ht="24" x14ac:dyDescent="0.25">
      <c r="A31" s="53" t="s">
        <v>1706</v>
      </c>
      <c r="B31" s="53" t="s">
        <v>1707</v>
      </c>
      <c r="C31" s="53">
        <v>8</v>
      </c>
      <c r="D31" s="53">
        <v>596</v>
      </c>
      <c r="E31" s="53" t="s">
        <v>1708</v>
      </c>
    </row>
    <row r="32" spans="1:5" ht="24" x14ac:dyDescent="0.25">
      <c r="A32" s="53" t="s">
        <v>1709</v>
      </c>
      <c r="B32" s="53" t="s">
        <v>1710</v>
      </c>
      <c r="C32" s="53">
        <v>8</v>
      </c>
      <c r="D32" s="53">
        <v>629</v>
      </c>
      <c r="E32" s="53" t="s">
        <v>1711</v>
      </c>
    </row>
    <row r="33" spans="1:5" ht="24" x14ac:dyDescent="0.25">
      <c r="A33" s="53" t="s">
        <v>1712</v>
      </c>
      <c r="B33" s="53" t="s">
        <v>557</v>
      </c>
      <c r="C33" s="53">
        <v>8</v>
      </c>
      <c r="D33" s="53">
        <v>967</v>
      </c>
      <c r="E33" s="53" t="s">
        <v>1713</v>
      </c>
    </row>
    <row r="34" spans="1:5" ht="24" x14ac:dyDescent="0.25">
      <c r="A34" s="53" t="s">
        <v>1714</v>
      </c>
      <c r="B34" s="53" t="s">
        <v>1715</v>
      </c>
      <c r="C34" s="53">
        <v>8</v>
      </c>
      <c r="D34" s="53">
        <v>1355</v>
      </c>
      <c r="E34" s="53" t="s">
        <v>1716</v>
      </c>
    </row>
    <row r="35" spans="1:5" ht="24" x14ac:dyDescent="0.25">
      <c r="A35" s="53" t="s">
        <v>1717</v>
      </c>
      <c r="B35" s="53" t="s">
        <v>1718</v>
      </c>
      <c r="C35" s="53">
        <v>8</v>
      </c>
      <c r="D35" s="53">
        <v>1497</v>
      </c>
      <c r="E35" s="53" t="s">
        <v>1716</v>
      </c>
    </row>
    <row r="36" spans="1:5" ht="24" x14ac:dyDescent="0.25">
      <c r="A36" s="53" t="s">
        <v>1719</v>
      </c>
      <c r="B36" s="53" t="s">
        <v>1720</v>
      </c>
      <c r="C36" s="53">
        <v>7</v>
      </c>
      <c r="D36" s="53">
        <v>216</v>
      </c>
      <c r="E36" s="53" t="s">
        <v>1721</v>
      </c>
    </row>
    <row r="37" spans="1:5" ht="24" x14ac:dyDescent="0.25">
      <c r="A37" s="53" t="s">
        <v>1722</v>
      </c>
      <c r="B37" s="53" t="s">
        <v>1723</v>
      </c>
      <c r="C37" s="53">
        <v>7</v>
      </c>
      <c r="D37" s="53">
        <v>219</v>
      </c>
      <c r="E37" s="53" t="s">
        <v>1724</v>
      </c>
    </row>
    <row r="38" spans="1:5" ht="24" x14ac:dyDescent="0.25">
      <c r="A38" s="53" t="s">
        <v>1725</v>
      </c>
      <c r="B38" s="53" t="s">
        <v>1726</v>
      </c>
      <c r="C38" s="53">
        <v>7</v>
      </c>
      <c r="D38" s="53">
        <v>235</v>
      </c>
      <c r="E38" s="53" t="s">
        <v>1727</v>
      </c>
    </row>
    <row r="39" spans="1:5" ht="24" x14ac:dyDescent="0.25">
      <c r="A39" s="53" t="s">
        <v>1728</v>
      </c>
      <c r="B39" s="53" t="s">
        <v>1729</v>
      </c>
      <c r="C39" s="53">
        <v>7</v>
      </c>
      <c r="D39" s="53">
        <v>296</v>
      </c>
      <c r="E39" s="53" t="s">
        <v>1730</v>
      </c>
    </row>
    <row r="40" spans="1:5" ht="24" x14ac:dyDescent="0.25">
      <c r="A40" s="53" t="s">
        <v>1731</v>
      </c>
      <c r="B40" s="53" t="s">
        <v>1732</v>
      </c>
      <c r="C40" s="53">
        <v>7</v>
      </c>
      <c r="D40" s="53">
        <v>328</v>
      </c>
      <c r="E40" s="53" t="s">
        <v>1733</v>
      </c>
    </row>
    <row r="41" spans="1:5" ht="24" x14ac:dyDescent="0.25">
      <c r="A41" s="53" t="s">
        <v>1734</v>
      </c>
      <c r="B41" s="53" t="s">
        <v>1735</v>
      </c>
      <c r="C41" s="53">
        <v>7</v>
      </c>
      <c r="D41" s="53">
        <v>355</v>
      </c>
      <c r="E41" s="53" t="s">
        <v>1736</v>
      </c>
    </row>
    <row r="42" spans="1:5" ht="24" x14ac:dyDescent="0.25">
      <c r="A42" s="53" t="s">
        <v>1737</v>
      </c>
      <c r="B42" s="53" t="s">
        <v>1738</v>
      </c>
      <c r="C42" s="53">
        <v>7</v>
      </c>
      <c r="D42" s="53">
        <v>366</v>
      </c>
      <c r="E42" s="53" t="s">
        <v>1739</v>
      </c>
    </row>
    <row r="43" spans="1:5" ht="24" x14ac:dyDescent="0.25">
      <c r="A43" s="53" t="s">
        <v>1740</v>
      </c>
      <c r="B43" s="53" t="s">
        <v>1741</v>
      </c>
      <c r="C43" s="53">
        <v>7</v>
      </c>
      <c r="D43" s="53">
        <v>470</v>
      </c>
      <c r="E43" s="53" t="s">
        <v>1733</v>
      </c>
    </row>
    <row r="44" spans="1:5" x14ac:dyDescent="0.25">
      <c r="A44" s="53" t="s">
        <v>1742</v>
      </c>
      <c r="B44" s="53" t="s">
        <v>1743</v>
      </c>
      <c r="C44" s="53">
        <v>6</v>
      </c>
      <c r="D44" s="53">
        <v>164</v>
      </c>
      <c r="E44" s="53" t="s">
        <v>1744</v>
      </c>
    </row>
    <row r="45" spans="1:5" x14ac:dyDescent="0.25">
      <c r="A45" s="53" t="s">
        <v>1745</v>
      </c>
      <c r="B45" s="53" t="s">
        <v>1746</v>
      </c>
      <c r="C45" s="53">
        <v>6</v>
      </c>
      <c r="D45" s="53">
        <v>178</v>
      </c>
      <c r="E45" s="53" t="s">
        <v>1747</v>
      </c>
    </row>
    <row r="46" spans="1:5" x14ac:dyDescent="0.25">
      <c r="A46" s="53" t="s">
        <v>1748</v>
      </c>
      <c r="B46" s="53" t="s">
        <v>1749</v>
      </c>
      <c r="C46" s="53">
        <v>6</v>
      </c>
      <c r="D46" s="53">
        <v>241</v>
      </c>
      <c r="E46" s="53" t="s">
        <v>1750</v>
      </c>
    </row>
    <row r="47" spans="1:5" x14ac:dyDescent="0.25">
      <c r="A47" s="53" t="s">
        <v>1751</v>
      </c>
      <c r="B47" s="53" t="s">
        <v>1752</v>
      </c>
      <c r="C47" s="53">
        <v>6</v>
      </c>
      <c r="D47" s="53">
        <v>258</v>
      </c>
      <c r="E47" s="53" t="s">
        <v>1753</v>
      </c>
    </row>
    <row r="48" spans="1:5" ht="24" x14ac:dyDescent="0.25">
      <c r="A48" s="53" t="s">
        <v>1754</v>
      </c>
      <c r="B48" s="53" t="s">
        <v>1755</v>
      </c>
      <c r="C48" s="53">
        <v>6</v>
      </c>
      <c r="D48" s="53">
        <v>315</v>
      </c>
      <c r="E48" s="53" t="s">
        <v>1756</v>
      </c>
    </row>
    <row r="49" spans="1:5" x14ac:dyDescent="0.25">
      <c r="A49" s="53" t="s">
        <v>1757</v>
      </c>
      <c r="B49" s="53" t="s">
        <v>1758</v>
      </c>
      <c r="C49" s="53">
        <v>6</v>
      </c>
      <c r="D49" s="53">
        <v>325</v>
      </c>
      <c r="E49" s="53" t="s">
        <v>1759</v>
      </c>
    </row>
    <row r="50" spans="1:5" x14ac:dyDescent="0.25">
      <c r="A50" s="53" t="s">
        <v>1760</v>
      </c>
      <c r="B50" s="53" t="s">
        <v>1761</v>
      </c>
      <c r="C50" s="53">
        <v>6</v>
      </c>
      <c r="D50" s="53">
        <v>385</v>
      </c>
      <c r="E50" s="53" t="s">
        <v>1762</v>
      </c>
    </row>
    <row r="51" spans="1:5" x14ac:dyDescent="0.25">
      <c r="A51" s="53" t="s">
        <v>1763</v>
      </c>
      <c r="B51" s="53" t="s">
        <v>1764</v>
      </c>
      <c r="C51" s="53">
        <v>6</v>
      </c>
      <c r="D51" s="53">
        <v>486</v>
      </c>
      <c r="E51" s="53" t="s">
        <v>1747</v>
      </c>
    </row>
    <row r="52" spans="1:5" x14ac:dyDescent="0.25">
      <c r="A52" s="53" t="s">
        <v>1765</v>
      </c>
      <c r="B52" s="53" t="s">
        <v>1766</v>
      </c>
      <c r="C52" s="53">
        <v>6</v>
      </c>
      <c r="D52" s="53">
        <v>565</v>
      </c>
      <c r="E52" s="53" t="s">
        <v>1767</v>
      </c>
    </row>
    <row r="53" spans="1:5" x14ac:dyDescent="0.25">
      <c r="A53" s="53" t="s">
        <v>1768</v>
      </c>
      <c r="B53" s="53" t="s">
        <v>1769</v>
      </c>
      <c r="C53" s="53">
        <v>5</v>
      </c>
      <c r="D53" s="53">
        <v>61</v>
      </c>
      <c r="E53" s="53" t="s">
        <v>1770</v>
      </c>
    </row>
    <row r="54" spans="1:5" ht="24" x14ac:dyDescent="0.25">
      <c r="A54" s="53" t="s">
        <v>1771</v>
      </c>
      <c r="B54" s="53" t="s">
        <v>1772</v>
      </c>
      <c r="C54" s="53">
        <v>5</v>
      </c>
      <c r="D54" s="53">
        <v>118</v>
      </c>
      <c r="E54" s="53" t="s">
        <v>1773</v>
      </c>
    </row>
    <row r="55" spans="1:5" x14ac:dyDescent="0.25">
      <c r="A55" s="53" t="s">
        <v>1774</v>
      </c>
      <c r="B55" s="53" t="s">
        <v>1775</v>
      </c>
      <c r="C55" s="53">
        <v>5</v>
      </c>
      <c r="D55" s="53">
        <v>137</v>
      </c>
      <c r="E55" s="53" t="s">
        <v>1776</v>
      </c>
    </row>
    <row r="56" spans="1:5" ht="24" x14ac:dyDescent="0.25">
      <c r="A56" s="53" t="s">
        <v>1777</v>
      </c>
      <c r="B56" s="53" t="s">
        <v>1778</v>
      </c>
      <c r="C56" s="53">
        <v>5</v>
      </c>
      <c r="D56" s="53">
        <v>144</v>
      </c>
      <c r="E56" s="53" t="s">
        <v>1776</v>
      </c>
    </row>
    <row r="57" spans="1:5" x14ac:dyDescent="0.25">
      <c r="A57" s="53" t="s">
        <v>1779</v>
      </c>
      <c r="B57" s="53" t="s">
        <v>1780</v>
      </c>
      <c r="C57" s="53">
        <v>5</v>
      </c>
      <c r="D57" s="53">
        <v>155</v>
      </c>
      <c r="E57" s="53" t="s">
        <v>1781</v>
      </c>
    </row>
    <row r="58" spans="1:5" x14ac:dyDescent="0.25">
      <c r="A58" s="53" t="s">
        <v>1782</v>
      </c>
      <c r="B58" s="53" t="s">
        <v>1783</v>
      </c>
      <c r="C58" s="53">
        <v>5</v>
      </c>
      <c r="D58" s="53">
        <v>162</v>
      </c>
      <c r="E58" s="53" t="s">
        <v>1784</v>
      </c>
    </row>
    <row r="59" spans="1:5" x14ac:dyDescent="0.25">
      <c r="A59" s="53" t="s">
        <v>1785</v>
      </c>
      <c r="B59" s="53" t="s">
        <v>1786</v>
      </c>
      <c r="C59" s="53">
        <v>5</v>
      </c>
      <c r="D59" s="53">
        <v>189</v>
      </c>
      <c r="E59" s="53" t="s">
        <v>1770</v>
      </c>
    </row>
    <row r="60" spans="1:5" ht="24" x14ac:dyDescent="0.25">
      <c r="A60" s="53" t="s">
        <v>1787</v>
      </c>
      <c r="B60" s="53" t="s">
        <v>1788</v>
      </c>
      <c r="C60" s="53">
        <v>5</v>
      </c>
      <c r="D60" s="53">
        <v>191</v>
      </c>
      <c r="E60" s="53" t="s">
        <v>1789</v>
      </c>
    </row>
    <row r="61" spans="1:5" ht="24" x14ac:dyDescent="0.25">
      <c r="A61" s="53" t="s">
        <v>1790</v>
      </c>
      <c r="B61" s="53" t="s">
        <v>1791</v>
      </c>
      <c r="C61" s="53">
        <v>5</v>
      </c>
      <c r="D61" s="53">
        <v>218</v>
      </c>
      <c r="E61" s="53" t="s">
        <v>1792</v>
      </c>
    </row>
    <row r="62" spans="1:5" x14ac:dyDescent="0.25">
      <c r="A62" s="53" t="s">
        <v>1793</v>
      </c>
      <c r="B62" s="53" t="s">
        <v>1794</v>
      </c>
      <c r="C62" s="53">
        <v>5</v>
      </c>
      <c r="D62" s="53">
        <v>218</v>
      </c>
      <c r="E62" s="53" t="s">
        <v>1770</v>
      </c>
    </row>
    <row r="63" spans="1:5" x14ac:dyDescent="0.25">
      <c r="A63" s="53" t="s">
        <v>1795</v>
      </c>
      <c r="B63" s="53" t="s">
        <v>1128</v>
      </c>
      <c r="C63" s="53">
        <v>5</v>
      </c>
      <c r="D63" s="53">
        <v>224</v>
      </c>
      <c r="E63" s="53" t="s">
        <v>1796</v>
      </c>
    </row>
    <row r="64" spans="1:5" x14ac:dyDescent="0.25">
      <c r="A64" s="53" t="s">
        <v>1797</v>
      </c>
      <c r="B64" s="53" t="s">
        <v>1798</v>
      </c>
      <c r="C64" s="53">
        <v>5</v>
      </c>
      <c r="D64" s="53">
        <v>319</v>
      </c>
      <c r="E64" s="53" t="s">
        <v>1799</v>
      </c>
    </row>
    <row r="65" spans="1:5" x14ac:dyDescent="0.25">
      <c r="A65" s="53" t="s">
        <v>1800</v>
      </c>
      <c r="B65" s="53" t="s">
        <v>1801</v>
      </c>
      <c r="C65" s="53">
        <v>5</v>
      </c>
      <c r="D65" s="53">
        <v>328</v>
      </c>
      <c r="E65" s="53" t="s">
        <v>1802</v>
      </c>
    </row>
    <row r="66" spans="1:5" x14ac:dyDescent="0.25">
      <c r="A66" s="53" t="s">
        <v>1803</v>
      </c>
      <c r="B66" s="53" t="s">
        <v>1804</v>
      </c>
      <c r="C66" s="53">
        <v>5</v>
      </c>
      <c r="D66" s="53">
        <v>480</v>
      </c>
      <c r="E66" s="53" t="s">
        <v>1805</v>
      </c>
    </row>
    <row r="67" spans="1:5" x14ac:dyDescent="0.25">
      <c r="A67" s="53" t="s">
        <v>1806</v>
      </c>
      <c r="B67" s="53" t="s">
        <v>1089</v>
      </c>
      <c r="C67" s="53">
        <v>5</v>
      </c>
      <c r="D67" s="53">
        <v>782</v>
      </c>
      <c r="E67" s="53" t="s">
        <v>1807</v>
      </c>
    </row>
    <row r="68" spans="1:5" x14ac:dyDescent="0.25">
      <c r="A68" s="53" t="s">
        <v>1808</v>
      </c>
      <c r="B68" s="53" t="s">
        <v>1809</v>
      </c>
      <c r="C68" s="53">
        <v>4</v>
      </c>
      <c r="D68" s="53">
        <v>42</v>
      </c>
      <c r="E68" s="53" t="s">
        <v>1810</v>
      </c>
    </row>
    <row r="69" spans="1:5" x14ac:dyDescent="0.25">
      <c r="A69" s="53" t="s">
        <v>1811</v>
      </c>
      <c r="B69" s="53" t="s">
        <v>1812</v>
      </c>
      <c r="C69" s="53">
        <v>4</v>
      </c>
      <c r="D69" s="53">
        <v>59</v>
      </c>
      <c r="E69" s="53" t="s">
        <v>1813</v>
      </c>
    </row>
    <row r="70" spans="1:5" ht="24" x14ac:dyDescent="0.25">
      <c r="A70" s="53" t="s">
        <v>1814</v>
      </c>
      <c r="B70" s="53" t="s">
        <v>1815</v>
      </c>
      <c r="C70" s="53">
        <v>4</v>
      </c>
      <c r="D70" s="53">
        <v>93</v>
      </c>
      <c r="E70" s="53" t="s">
        <v>1816</v>
      </c>
    </row>
    <row r="71" spans="1:5" ht="24" x14ac:dyDescent="0.25">
      <c r="A71" s="53" t="s">
        <v>1817</v>
      </c>
      <c r="B71" s="53" t="s">
        <v>1818</v>
      </c>
      <c r="C71" s="53">
        <v>4</v>
      </c>
      <c r="D71" s="53">
        <v>98</v>
      </c>
      <c r="E71" s="53" t="s">
        <v>1810</v>
      </c>
    </row>
    <row r="72" spans="1:5" ht="24" x14ac:dyDescent="0.25">
      <c r="A72" s="53" t="s">
        <v>1819</v>
      </c>
      <c r="B72" s="53" t="s">
        <v>1820</v>
      </c>
      <c r="C72" s="53">
        <v>4</v>
      </c>
      <c r="D72" s="53">
        <v>107</v>
      </c>
      <c r="E72" s="53" t="s">
        <v>1821</v>
      </c>
    </row>
    <row r="73" spans="1:5" x14ac:dyDescent="0.25">
      <c r="A73" s="53" t="s">
        <v>1822</v>
      </c>
      <c r="B73" s="53" t="s">
        <v>1823</v>
      </c>
      <c r="C73" s="53">
        <v>4</v>
      </c>
      <c r="D73" s="53">
        <v>107</v>
      </c>
      <c r="E73" s="53" t="s">
        <v>1824</v>
      </c>
    </row>
    <row r="74" spans="1:5" x14ac:dyDescent="0.25">
      <c r="A74" s="53" t="s">
        <v>1825</v>
      </c>
      <c r="B74" s="53" t="s">
        <v>1826</v>
      </c>
      <c r="C74" s="53">
        <v>4</v>
      </c>
      <c r="D74" s="53">
        <v>110</v>
      </c>
      <c r="E74" s="53" t="s">
        <v>1827</v>
      </c>
    </row>
    <row r="75" spans="1:5" x14ac:dyDescent="0.25">
      <c r="A75" s="53" t="s">
        <v>1828</v>
      </c>
      <c r="B75" s="53" t="s">
        <v>1829</v>
      </c>
      <c r="C75" s="53">
        <v>4</v>
      </c>
      <c r="D75" s="53">
        <v>112</v>
      </c>
      <c r="E75" s="53" t="s">
        <v>1830</v>
      </c>
    </row>
    <row r="76" spans="1:5" x14ac:dyDescent="0.25">
      <c r="A76" s="53" t="s">
        <v>1831</v>
      </c>
      <c r="B76" s="53" t="s">
        <v>1832</v>
      </c>
      <c r="C76" s="53">
        <v>4</v>
      </c>
      <c r="D76" s="53">
        <v>120</v>
      </c>
      <c r="E76" s="53" t="s">
        <v>1816</v>
      </c>
    </row>
    <row r="77" spans="1:5" ht="48" x14ac:dyDescent="0.25">
      <c r="A77" s="53" t="s">
        <v>1833</v>
      </c>
      <c r="B77" s="53" t="s">
        <v>1834</v>
      </c>
      <c r="C77" s="53">
        <v>4</v>
      </c>
      <c r="D77" s="53">
        <v>127</v>
      </c>
      <c r="E77" s="53" t="s">
        <v>1835</v>
      </c>
    </row>
    <row r="78" spans="1:5" ht="24" x14ac:dyDescent="0.25">
      <c r="A78" s="53" t="s">
        <v>1836</v>
      </c>
      <c r="B78" s="53" t="s">
        <v>1837</v>
      </c>
      <c r="C78" s="53">
        <v>4</v>
      </c>
      <c r="D78" s="53">
        <v>129</v>
      </c>
      <c r="E78" s="53" t="s">
        <v>1838</v>
      </c>
    </row>
    <row r="79" spans="1:5" x14ac:dyDescent="0.25">
      <c r="A79" s="53" t="s">
        <v>1839</v>
      </c>
      <c r="B79" s="53" t="s">
        <v>1840</v>
      </c>
      <c r="C79" s="53">
        <v>4</v>
      </c>
      <c r="D79" s="53">
        <v>133</v>
      </c>
      <c r="E79" s="53" t="s">
        <v>1841</v>
      </c>
    </row>
    <row r="80" spans="1:5" ht="24" x14ac:dyDescent="0.25">
      <c r="A80" s="53" t="s">
        <v>1842</v>
      </c>
      <c r="B80" s="53" t="s">
        <v>1843</v>
      </c>
      <c r="C80" s="53">
        <v>4</v>
      </c>
      <c r="D80" s="53">
        <v>137</v>
      </c>
      <c r="E80" s="53" t="s">
        <v>1838</v>
      </c>
    </row>
    <row r="81" spans="1:5" x14ac:dyDescent="0.25">
      <c r="A81" s="53" t="s">
        <v>1844</v>
      </c>
      <c r="B81" s="53" t="s">
        <v>1845</v>
      </c>
      <c r="C81" s="53">
        <v>4</v>
      </c>
      <c r="D81" s="53">
        <v>148</v>
      </c>
      <c r="E81" s="53" t="s">
        <v>1846</v>
      </c>
    </row>
    <row r="82" spans="1:5" ht="24" x14ac:dyDescent="0.25">
      <c r="A82" s="53" t="s">
        <v>1847</v>
      </c>
      <c r="B82" s="53" t="s">
        <v>1848</v>
      </c>
      <c r="C82" s="53">
        <v>4</v>
      </c>
      <c r="D82" s="53">
        <v>148</v>
      </c>
      <c r="E82" s="53" t="s">
        <v>1849</v>
      </c>
    </row>
    <row r="83" spans="1:5" x14ac:dyDescent="0.25">
      <c r="A83" s="53" t="s">
        <v>1850</v>
      </c>
      <c r="B83" s="53" t="s">
        <v>1851</v>
      </c>
      <c r="C83" s="53">
        <v>4</v>
      </c>
      <c r="D83" s="53">
        <v>148</v>
      </c>
      <c r="E83" s="53" t="s">
        <v>1852</v>
      </c>
    </row>
    <row r="84" spans="1:5" x14ac:dyDescent="0.25">
      <c r="A84" s="53" t="s">
        <v>1853</v>
      </c>
      <c r="B84" s="53" t="s">
        <v>1854</v>
      </c>
      <c r="C84" s="53">
        <v>4</v>
      </c>
      <c r="D84" s="53">
        <v>157</v>
      </c>
      <c r="E84" s="53" t="s">
        <v>1855</v>
      </c>
    </row>
    <row r="85" spans="1:5" x14ac:dyDescent="0.25">
      <c r="A85" s="53" t="s">
        <v>1856</v>
      </c>
      <c r="B85" s="53" t="s">
        <v>1857</v>
      </c>
      <c r="C85" s="53">
        <v>4</v>
      </c>
      <c r="D85" s="53">
        <v>157</v>
      </c>
      <c r="E85" s="53" t="s">
        <v>1855</v>
      </c>
    </row>
    <row r="86" spans="1:5" x14ac:dyDescent="0.25">
      <c r="A86" s="53" t="s">
        <v>1858</v>
      </c>
      <c r="B86" s="53" t="s">
        <v>1859</v>
      </c>
      <c r="C86" s="53">
        <v>4</v>
      </c>
      <c r="D86" s="53">
        <v>157</v>
      </c>
      <c r="E86" s="53" t="s">
        <v>1855</v>
      </c>
    </row>
    <row r="87" spans="1:5" ht="24" x14ac:dyDescent="0.25">
      <c r="A87" s="53" t="s">
        <v>1860</v>
      </c>
      <c r="B87" s="53" t="s">
        <v>1861</v>
      </c>
      <c r="C87" s="53">
        <v>4</v>
      </c>
      <c r="D87" s="53">
        <v>158</v>
      </c>
      <c r="E87" s="53" t="s">
        <v>1855</v>
      </c>
    </row>
    <row r="88" spans="1:5" x14ac:dyDescent="0.25">
      <c r="A88" s="53" t="s">
        <v>1862</v>
      </c>
      <c r="B88" s="53" t="s">
        <v>1863</v>
      </c>
      <c r="C88" s="53">
        <v>4</v>
      </c>
      <c r="D88" s="53">
        <v>165</v>
      </c>
      <c r="E88" s="53" t="s">
        <v>1864</v>
      </c>
    </row>
    <row r="89" spans="1:5" x14ac:dyDescent="0.25">
      <c r="A89" s="53" t="s">
        <v>1865</v>
      </c>
      <c r="B89" s="53" t="s">
        <v>1866</v>
      </c>
      <c r="C89" s="53">
        <v>4</v>
      </c>
      <c r="D89" s="53">
        <v>168</v>
      </c>
      <c r="E89" s="53" t="s">
        <v>1867</v>
      </c>
    </row>
    <row r="90" spans="1:5" x14ac:dyDescent="0.25">
      <c r="A90" s="53" t="s">
        <v>1868</v>
      </c>
      <c r="B90" s="53" t="s">
        <v>1869</v>
      </c>
      <c r="C90" s="53">
        <v>4</v>
      </c>
      <c r="D90" s="53">
        <v>185</v>
      </c>
      <c r="E90" s="53" t="s">
        <v>1824</v>
      </c>
    </row>
    <row r="91" spans="1:5" ht="24" x14ac:dyDescent="0.25">
      <c r="A91" s="53" t="s">
        <v>1870</v>
      </c>
      <c r="B91" s="53" t="s">
        <v>1871</v>
      </c>
      <c r="C91" s="53">
        <v>4</v>
      </c>
      <c r="D91" s="53">
        <v>193</v>
      </c>
      <c r="E91" s="53" t="s">
        <v>1855</v>
      </c>
    </row>
    <row r="92" spans="1:5" ht="36" x14ac:dyDescent="0.25">
      <c r="A92" s="53" t="s">
        <v>1872</v>
      </c>
      <c r="B92" s="53" t="s">
        <v>1873</v>
      </c>
      <c r="C92" s="53">
        <v>4</v>
      </c>
      <c r="D92" s="53">
        <v>194</v>
      </c>
      <c r="E92" s="53" t="s">
        <v>1874</v>
      </c>
    </row>
    <row r="93" spans="1:5" x14ac:dyDescent="0.25">
      <c r="A93" s="53" t="s">
        <v>1875</v>
      </c>
      <c r="B93" s="53" t="s">
        <v>1876</v>
      </c>
      <c r="C93" s="53">
        <v>4</v>
      </c>
      <c r="D93" s="53">
        <v>203</v>
      </c>
      <c r="E93" s="53" t="s">
        <v>1816</v>
      </c>
    </row>
    <row r="94" spans="1:5" x14ac:dyDescent="0.25">
      <c r="A94" s="53" t="s">
        <v>1877</v>
      </c>
      <c r="B94" s="53" t="s">
        <v>1878</v>
      </c>
      <c r="C94" s="53">
        <v>4</v>
      </c>
      <c r="D94" s="53">
        <v>212</v>
      </c>
      <c r="E94" s="53" t="s">
        <v>1879</v>
      </c>
    </row>
    <row r="95" spans="1:5" x14ac:dyDescent="0.25">
      <c r="A95" s="53" t="s">
        <v>1880</v>
      </c>
      <c r="B95" s="53" t="s">
        <v>1881</v>
      </c>
      <c r="C95" s="53">
        <v>4</v>
      </c>
      <c r="D95" s="53">
        <v>214</v>
      </c>
      <c r="E95" s="53" t="s">
        <v>1879</v>
      </c>
    </row>
    <row r="96" spans="1:5" x14ac:dyDescent="0.25">
      <c r="A96" s="53" t="s">
        <v>1882</v>
      </c>
      <c r="B96" s="53" t="s">
        <v>1883</v>
      </c>
      <c r="C96" s="53">
        <v>4</v>
      </c>
      <c r="D96" s="53">
        <v>256</v>
      </c>
      <c r="E96" s="53" t="s">
        <v>1827</v>
      </c>
    </row>
    <row r="97" spans="1:5" x14ac:dyDescent="0.25">
      <c r="A97" s="53" t="s">
        <v>1884</v>
      </c>
      <c r="B97" s="53" t="s">
        <v>1885</v>
      </c>
      <c r="C97" s="53">
        <v>4</v>
      </c>
      <c r="D97" s="53">
        <v>345</v>
      </c>
      <c r="E97" s="53" t="s">
        <v>1886</v>
      </c>
    </row>
    <row r="98" spans="1:5" x14ac:dyDescent="0.25">
      <c r="A98" s="53" t="s">
        <v>1887</v>
      </c>
      <c r="B98" s="53" t="s">
        <v>1888</v>
      </c>
      <c r="C98" s="53">
        <v>4</v>
      </c>
      <c r="D98" s="53">
        <v>352</v>
      </c>
      <c r="E98" s="53" t="s">
        <v>1886</v>
      </c>
    </row>
    <row r="99" spans="1:5" x14ac:dyDescent="0.25">
      <c r="A99" s="53" t="s">
        <v>1889</v>
      </c>
      <c r="B99" s="53" t="s">
        <v>1890</v>
      </c>
      <c r="C99" s="53">
        <v>4</v>
      </c>
      <c r="D99" s="53">
        <v>369</v>
      </c>
      <c r="E99" s="53" t="s">
        <v>1891</v>
      </c>
    </row>
    <row r="100" spans="1:5" ht="24" x14ac:dyDescent="0.25">
      <c r="A100" s="53" t="s">
        <v>1892</v>
      </c>
      <c r="B100" s="53" t="s">
        <v>1893</v>
      </c>
      <c r="C100" s="53">
        <v>4</v>
      </c>
      <c r="D100" s="53">
        <v>383</v>
      </c>
      <c r="E100" s="53" t="s">
        <v>1894</v>
      </c>
    </row>
    <row r="101" spans="1:5" x14ac:dyDescent="0.25">
      <c r="A101" s="53" t="s">
        <v>1895</v>
      </c>
      <c r="B101" s="53" t="s">
        <v>1896</v>
      </c>
      <c r="C101" s="53">
        <v>4</v>
      </c>
      <c r="D101" s="53">
        <v>403</v>
      </c>
      <c r="E101" s="53" t="s">
        <v>1886</v>
      </c>
    </row>
    <row r="102" spans="1:5" x14ac:dyDescent="0.25">
      <c r="A102" s="53" t="s">
        <v>1897</v>
      </c>
      <c r="B102" s="53" t="s">
        <v>1898</v>
      </c>
      <c r="C102" s="53">
        <v>4</v>
      </c>
      <c r="D102" s="53">
        <v>416</v>
      </c>
      <c r="E102" s="53" t="s">
        <v>1899</v>
      </c>
    </row>
    <row r="103" spans="1:5" x14ac:dyDescent="0.25">
      <c r="A103" s="53" t="s">
        <v>1900</v>
      </c>
      <c r="B103" s="53" t="s">
        <v>1901</v>
      </c>
      <c r="C103" s="53">
        <v>4</v>
      </c>
      <c r="D103" s="53">
        <v>700</v>
      </c>
      <c r="E103" s="53" t="s">
        <v>1902</v>
      </c>
    </row>
    <row r="104" spans="1:5" ht="24" x14ac:dyDescent="0.25">
      <c r="A104" s="53" t="s">
        <v>1903</v>
      </c>
      <c r="B104" s="53" t="s">
        <v>1904</v>
      </c>
      <c r="C104" s="53">
        <v>4</v>
      </c>
      <c r="D104" s="53">
        <v>718</v>
      </c>
      <c r="E104" s="53" t="s">
        <v>1902</v>
      </c>
    </row>
    <row r="105" spans="1:5" ht="36" x14ac:dyDescent="0.25">
      <c r="A105" s="53" t="s">
        <v>1905</v>
      </c>
      <c r="B105" s="53" t="s">
        <v>1906</v>
      </c>
      <c r="C105" s="53">
        <v>3</v>
      </c>
      <c r="D105" s="53">
        <v>29</v>
      </c>
      <c r="E105" s="53" t="s">
        <v>1907</v>
      </c>
    </row>
    <row r="106" spans="1:5" ht="24" x14ac:dyDescent="0.25">
      <c r="A106" s="53" t="s">
        <v>1908</v>
      </c>
      <c r="B106" s="53" t="s">
        <v>1909</v>
      </c>
      <c r="C106" s="53">
        <v>3</v>
      </c>
      <c r="D106" s="53">
        <v>34</v>
      </c>
      <c r="E106" s="53" t="s">
        <v>1910</v>
      </c>
    </row>
    <row r="107" spans="1:5" x14ac:dyDescent="0.25">
      <c r="A107" s="53" t="s">
        <v>1911</v>
      </c>
      <c r="B107" s="53" t="s">
        <v>1912</v>
      </c>
      <c r="C107" s="53">
        <v>3</v>
      </c>
      <c r="D107" s="53">
        <v>36</v>
      </c>
      <c r="E107" s="53" t="s">
        <v>1913</v>
      </c>
    </row>
    <row r="108" spans="1:5" ht="24" x14ac:dyDescent="0.25">
      <c r="A108" s="53" t="s">
        <v>1914</v>
      </c>
      <c r="B108" s="53" t="s">
        <v>1915</v>
      </c>
      <c r="C108" s="53">
        <v>3</v>
      </c>
      <c r="D108" s="53">
        <v>39</v>
      </c>
      <c r="E108" s="53" t="s">
        <v>1916</v>
      </c>
    </row>
    <row r="109" spans="1:5" x14ac:dyDescent="0.25">
      <c r="A109" s="53" t="s">
        <v>1917</v>
      </c>
      <c r="B109" s="53" t="s">
        <v>1918</v>
      </c>
      <c r="C109" s="53">
        <v>3</v>
      </c>
      <c r="D109" s="53">
        <v>42</v>
      </c>
      <c r="E109" s="53" t="s">
        <v>1910</v>
      </c>
    </row>
    <row r="110" spans="1:5" ht="24" x14ac:dyDescent="0.25">
      <c r="A110" s="53" t="s">
        <v>1919</v>
      </c>
      <c r="B110" s="53" t="s">
        <v>1920</v>
      </c>
      <c r="C110" s="53">
        <v>3</v>
      </c>
      <c r="D110" s="53">
        <v>48</v>
      </c>
      <c r="E110" s="53" t="s">
        <v>1921</v>
      </c>
    </row>
    <row r="111" spans="1:5" ht="24" x14ac:dyDescent="0.25">
      <c r="A111" s="53" t="s">
        <v>1922</v>
      </c>
      <c r="B111" s="53" t="s">
        <v>1923</v>
      </c>
      <c r="C111" s="53">
        <v>3</v>
      </c>
      <c r="D111" s="53">
        <v>57</v>
      </c>
      <c r="E111" s="53" t="s">
        <v>1924</v>
      </c>
    </row>
    <row r="112" spans="1:5" x14ac:dyDescent="0.25">
      <c r="A112" s="53" t="s">
        <v>1925</v>
      </c>
      <c r="B112" s="53" t="s">
        <v>1926</v>
      </c>
      <c r="C112" s="53">
        <v>3</v>
      </c>
      <c r="D112" s="53">
        <v>58</v>
      </c>
      <c r="E112" s="53" t="s">
        <v>1927</v>
      </c>
    </row>
    <row r="113" spans="1:5" x14ac:dyDescent="0.25">
      <c r="A113" s="53" t="s">
        <v>1928</v>
      </c>
      <c r="B113" s="53" t="s">
        <v>1929</v>
      </c>
      <c r="C113" s="53">
        <v>3</v>
      </c>
      <c r="D113" s="53">
        <v>65</v>
      </c>
      <c r="E113" s="53" t="s">
        <v>1927</v>
      </c>
    </row>
    <row r="114" spans="1:5" ht="24" x14ac:dyDescent="0.25">
      <c r="A114" s="53" t="s">
        <v>1930</v>
      </c>
      <c r="B114" s="53" t="s">
        <v>1931</v>
      </c>
      <c r="C114" s="53">
        <v>3</v>
      </c>
      <c r="D114" s="53">
        <v>68</v>
      </c>
      <c r="E114" s="53" t="s">
        <v>1924</v>
      </c>
    </row>
    <row r="115" spans="1:5" ht="24" x14ac:dyDescent="0.25">
      <c r="A115" s="53" t="s">
        <v>1932</v>
      </c>
      <c r="B115" s="53" t="s">
        <v>1933</v>
      </c>
      <c r="C115" s="53">
        <v>3</v>
      </c>
      <c r="D115" s="53">
        <v>68</v>
      </c>
      <c r="E115" s="53" t="s">
        <v>1924</v>
      </c>
    </row>
    <row r="116" spans="1:5" ht="24" x14ac:dyDescent="0.25">
      <c r="A116" s="53" t="s">
        <v>1934</v>
      </c>
      <c r="B116" s="53" t="s">
        <v>1935</v>
      </c>
      <c r="C116" s="53">
        <v>3</v>
      </c>
      <c r="D116" s="53">
        <v>68</v>
      </c>
      <c r="E116" s="53" t="s">
        <v>1924</v>
      </c>
    </row>
    <row r="117" spans="1:5" ht="24" x14ac:dyDescent="0.25">
      <c r="A117" s="53" t="s">
        <v>1936</v>
      </c>
      <c r="B117" s="53" t="s">
        <v>1937</v>
      </c>
      <c r="C117" s="53">
        <v>3</v>
      </c>
      <c r="D117" s="53">
        <v>68</v>
      </c>
      <c r="E117" s="53" t="s">
        <v>1924</v>
      </c>
    </row>
    <row r="118" spans="1:5" x14ac:dyDescent="0.25">
      <c r="A118" s="53" t="s">
        <v>1938</v>
      </c>
      <c r="B118" s="53" t="s">
        <v>1939</v>
      </c>
      <c r="C118" s="53">
        <v>3</v>
      </c>
      <c r="D118" s="53">
        <v>68</v>
      </c>
      <c r="E118" s="53" t="s">
        <v>1924</v>
      </c>
    </row>
    <row r="119" spans="1:5" ht="24" x14ac:dyDescent="0.25">
      <c r="A119" s="53" t="s">
        <v>1940</v>
      </c>
      <c r="B119" s="53" t="s">
        <v>1941</v>
      </c>
      <c r="C119" s="53">
        <v>3</v>
      </c>
      <c r="D119" s="53">
        <v>69</v>
      </c>
      <c r="E119" s="53" t="s">
        <v>1927</v>
      </c>
    </row>
    <row r="120" spans="1:5" x14ac:dyDescent="0.25">
      <c r="A120" s="53" t="s">
        <v>1942</v>
      </c>
      <c r="B120" s="53" t="s">
        <v>1943</v>
      </c>
      <c r="C120" s="53">
        <v>3</v>
      </c>
      <c r="D120" s="53">
        <v>69</v>
      </c>
      <c r="E120" s="53" t="s">
        <v>1944</v>
      </c>
    </row>
    <row r="121" spans="1:5" x14ac:dyDescent="0.25">
      <c r="A121" s="53" t="s">
        <v>1945</v>
      </c>
      <c r="B121" s="53" t="s">
        <v>1946</v>
      </c>
      <c r="C121" s="53">
        <v>3</v>
      </c>
      <c r="D121" s="53">
        <v>72</v>
      </c>
      <c r="E121" s="53" t="s">
        <v>1927</v>
      </c>
    </row>
    <row r="122" spans="1:5" x14ac:dyDescent="0.25">
      <c r="A122" s="53" t="s">
        <v>1947</v>
      </c>
      <c r="B122" s="53" t="s">
        <v>1948</v>
      </c>
      <c r="C122" s="53">
        <v>3</v>
      </c>
      <c r="D122" s="53">
        <v>72</v>
      </c>
      <c r="E122" s="53" t="s">
        <v>1927</v>
      </c>
    </row>
    <row r="123" spans="1:5" ht="24" x14ac:dyDescent="0.25">
      <c r="A123" s="53" t="s">
        <v>1949</v>
      </c>
      <c r="B123" s="53" t="s">
        <v>1950</v>
      </c>
      <c r="C123" s="53">
        <v>3</v>
      </c>
      <c r="D123" s="53">
        <v>73</v>
      </c>
      <c r="E123" s="53" t="s">
        <v>1927</v>
      </c>
    </row>
    <row r="124" spans="1:5" x14ac:dyDescent="0.25">
      <c r="A124" s="53" t="s">
        <v>1951</v>
      </c>
      <c r="B124" s="53" t="s">
        <v>1952</v>
      </c>
      <c r="C124" s="53">
        <v>3</v>
      </c>
      <c r="D124" s="53">
        <v>77</v>
      </c>
      <c r="E124" s="53" t="s">
        <v>1944</v>
      </c>
    </row>
    <row r="125" spans="1:5" x14ac:dyDescent="0.25">
      <c r="A125" s="53" t="s">
        <v>1953</v>
      </c>
      <c r="B125" s="53" t="s">
        <v>1954</v>
      </c>
      <c r="C125" s="53">
        <v>3</v>
      </c>
      <c r="D125" s="53">
        <v>84</v>
      </c>
      <c r="E125" s="53" t="s">
        <v>1924</v>
      </c>
    </row>
    <row r="126" spans="1:5" x14ac:dyDescent="0.25">
      <c r="A126" s="53" t="s">
        <v>1955</v>
      </c>
      <c r="B126" s="53" t="s">
        <v>1956</v>
      </c>
      <c r="C126" s="53">
        <v>3</v>
      </c>
      <c r="D126" s="53">
        <v>90</v>
      </c>
      <c r="E126" s="53" t="s">
        <v>1916</v>
      </c>
    </row>
    <row r="127" spans="1:5" x14ac:dyDescent="0.25">
      <c r="A127" s="53" t="s">
        <v>1957</v>
      </c>
      <c r="B127" s="53" t="s">
        <v>1958</v>
      </c>
      <c r="C127" s="53">
        <v>3</v>
      </c>
      <c r="D127" s="53">
        <v>92</v>
      </c>
      <c r="E127" s="53" t="s">
        <v>1959</v>
      </c>
    </row>
    <row r="128" spans="1:5" ht="24" x14ac:dyDescent="0.25">
      <c r="A128" s="53" t="s">
        <v>1960</v>
      </c>
      <c r="B128" s="53" t="s">
        <v>1961</v>
      </c>
      <c r="C128" s="53">
        <v>3</v>
      </c>
      <c r="D128" s="53">
        <v>93</v>
      </c>
      <c r="E128" s="53" t="s">
        <v>1962</v>
      </c>
    </row>
    <row r="129" spans="1:5" ht="24" x14ac:dyDescent="0.25">
      <c r="A129" s="53" t="s">
        <v>1963</v>
      </c>
      <c r="B129" s="53" t="s">
        <v>1964</v>
      </c>
      <c r="C129" s="53">
        <v>3</v>
      </c>
      <c r="D129" s="53">
        <v>94</v>
      </c>
      <c r="E129" s="53" t="s">
        <v>1944</v>
      </c>
    </row>
    <row r="130" spans="1:5" x14ac:dyDescent="0.25">
      <c r="A130" s="53" t="s">
        <v>1965</v>
      </c>
      <c r="B130" s="53" t="s">
        <v>1966</v>
      </c>
      <c r="C130" s="53">
        <v>3</v>
      </c>
      <c r="D130" s="53">
        <v>94</v>
      </c>
      <c r="E130" s="53" t="s">
        <v>1944</v>
      </c>
    </row>
    <row r="131" spans="1:5" ht="24" x14ac:dyDescent="0.25">
      <c r="A131" s="53" t="s">
        <v>1967</v>
      </c>
      <c r="B131" s="53" t="s">
        <v>1968</v>
      </c>
      <c r="C131" s="53">
        <v>3</v>
      </c>
      <c r="D131" s="53">
        <v>94</v>
      </c>
      <c r="E131" s="53" t="s">
        <v>1944</v>
      </c>
    </row>
    <row r="132" spans="1:5" ht="24" x14ac:dyDescent="0.25">
      <c r="A132" s="53" t="s">
        <v>1969</v>
      </c>
      <c r="B132" s="53" t="s">
        <v>1970</v>
      </c>
      <c r="C132" s="53">
        <v>3</v>
      </c>
      <c r="D132" s="53">
        <v>95</v>
      </c>
      <c r="E132" s="53" t="s">
        <v>1971</v>
      </c>
    </row>
    <row r="133" spans="1:5" x14ac:dyDescent="0.25">
      <c r="A133" s="53" t="s">
        <v>1972</v>
      </c>
      <c r="B133" s="53" t="s">
        <v>1973</v>
      </c>
      <c r="C133" s="53">
        <v>3</v>
      </c>
      <c r="D133" s="53">
        <v>97</v>
      </c>
      <c r="E133" s="53" t="s">
        <v>1927</v>
      </c>
    </row>
    <row r="134" spans="1:5" ht="36" x14ac:dyDescent="0.25">
      <c r="A134" s="53" t="s">
        <v>1974</v>
      </c>
      <c r="B134" s="53" t="s">
        <v>1975</v>
      </c>
      <c r="C134" s="53">
        <v>3</v>
      </c>
      <c r="D134" s="53">
        <v>101</v>
      </c>
      <c r="E134" s="53" t="s">
        <v>1944</v>
      </c>
    </row>
    <row r="135" spans="1:5" x14ac:dyDescent="0.25">
      <c r="A135" s="53" t="s">
        <v>1976</v>
      </c>
      <c r="B135" s="53" t="s">
        <v>1977</v>
      </c>
      <c r="C135" s="53">
        <v>3</v>
      </c>
      <c r="D135" s="53">
        <v>102</v>
      </c>
      <c r="E135" s="53" t="s">
        <v>1944</v>
      </c>
    </row>
    <row r="136" spans="1:5" ht="24" x14ac:dyDescent="0.25">
      <c r="A136" s="53" t="s">
        <v>1978</v>
      </c>
      <c r="B136" s="53" t="s">
        <v>1979</v>
      </c>
      <c r="C136" s="53">
        <v>3</v>
      </c>
      <c r="D136" s="53">
        <v>102</v>
      </c>
      <c r="E136" s="53" t="s">
        <v>1944</v>
      </c>
    </row>
    <row r="137" spans="1:5" ht="24" x14ac:dyDescent="0.25">
      <c r="A137" s="53" t="s">
        <v>1980</v>
      </c>
      <c r="B137" s="53" t="s">
        <v>1981</v>
      </c>
      <c r="C137" s="53">
        <v>3</v>
      </c>
      <c r="D137" s="53">
        <v>104</v>
      </c>
      <c r="E137" s="53" t="s">
        <v>1944</v>
      </c>
    </row>
    <row r="138" spans="1:5" ht="24" x14ac:dyDescent="0.25">
      <c r="A138" s="53" t="s">
        <v>1982</v>
      </c>
      <c r="B138" s="53" t="s">
        <v>1983</v>
      </c>
      <c r="C138" s="53">
        <v>3</v>
      </c>
      <c r="D138" s="53">
        <v>106</v>
      </c>
      <c r="E138" s="53" t="s">
        <v>1984</v>
      </c>
    </row>
    <row r="139" spans="1:5" ht="24" x14ac:dyDescent="0.25">
      <c r="A139" s="53" t="s">
        <v>1985</v>
      </c>
      <c r="B139" s="53" t="s">
        <v>1986</v>
      </c>
      <c r="C139" s="53">
        <v>3</v>
      </c>
      <c r="D139" s="53">
        <v>107</v>
      </c>
      <c r="E139" s="53" t="s">
        <v>1987</v>
      </c>
    </row>
    <row r="140" spans="1:5" ht="24" x14ac:dyDescent="0.25">
      <c r="A140" s="53" t="s">
        <v>1988</v>
      </c>
      <c r="B140" s="53" t="s">
        <v>1989</v>
      </c>
      <c r="C140" s="53">
        <v>3</v>
      </c>
      <c r="D140" s="53">
        <v>107</v>
      </c>
      <c r="E140" s="53" t="s">
        <v>1944</v>
      </c>
    </row>
    <row r="141" spans="1:5" x14ac:dyDescent="0.25">
      <c r="A141" s="53" t="s">
        <v>1990</v>
      </c>
      <c r="B141" s="53" t="s">
        <v>1991</v>
      </c>
      <c r="C141" s="53">
        <v>3</v>
      </c>
      <c r="D141" s="53">
        <v>107</v>
      </c>
      <c r="E141" s="53" t="s">
        <v>1944</v>
      </c>
    </row>
    <row r="142" spans="1:5" ht="24" x14ac:dyDescent="0.25">
      <c r="A142" s="53" t="s">
        <v>1992</v>
      </c>
      <c r="B142" s="53" t="s">
        <v>1993</v>
      </c>
      <c r="C142" s="53">
        <v>3</v>
      </c>
      <c r="D142" s="53">
        <v>108</v>
      </c>
      <c r="E142" s="53" t="s">
        <v>1994</v>
      </c>
    </row>
    <row r="143" spans="1:5" ht="24" x14ac:dyDescent="0.25">
      <c r="A143" s="53" t="s">
        <v>1995</v>
      </c>
      <c r="B143" s="53" t="s">
        <v>1996</v>
      </c>
      <c r="C143" s="53">
        <v>3</v>
      </c>
      <c r="D143" s="53">
        <v>111</v>
      </c>
      <c r="E143" s="53" t="s">
        <v>1944</v>
      </c>
    </row>
    <row r="144" spans="1:5" ht="24" x14ac:dyDescent="0.25">
      <c r="A144" s="53" t="s">
        <v>1997</v>
      </c>
      <c r="B144" s="53" t="s">
        <v>1998</v>
      </c>
      <c r="C144" s="53">
        <v>3</v>
      </c>
      <c r="D144" s="53">
        <v>111</v>
      </c>
      <c r="E144" s="53" t="s">
        <v>1944</v>
      </c>
    </row>
    <row r="145" spans="1:5" ht="24" x14ac:dyDescent="0.25">
      <c r="A145" s="53" t="s">
        <v>1999</v>
      </c>
      <c r="B145" s="53" t="s">
        <v>2000</v>
      </c>
      <c r="C145" s="53">
        <v>3</v>
      </c>
      <c r="D145" s="53">
        <v>114</v>
      </c>
      <c r="E145" s="53" t="s">
        <v>1944</v>
      </c>
    </row>
    <row r="146" spans="1:5" x14ac:dyDescent="0.25">
      <c r="A146" s="53" t="s">
        <v>2001</v>
      </c>
      <c r="B146" s="53" t="s">
        <v>2002</v>
      </c>
      <c r="C146" s="53">
        <v>3</v>
      </c>
      <c r="D146" s="53">
        <v>114</v>
      </c>
      <c r="E146" s="53" t="s">
        <v>1944</v>
      </c>
    </row>
    <row r="147" spans="1:5" x14ac:dyDescent="0.25">
      <c r="A147" s="53" t="s">
        <v>2003</v>
      </c>
      <c r="B147" s="53" t="s">
        <v>2004</v>
      </c>
      <c r="C147" s="53">
        <v>3</v>
      </c>
      <c r="D147" s="53">
        <v>114</v>
      </c>
      <c r="E147" s="53" t="s">
        <v>2005</v>
      </c>
    </row>
    <row r="148" spans="1:5" ht="24" x14ac:dyDescent="0.25">
      <c r="A148" s="53" t="s">
        <v>2006</v>
      </c>
      <c r="B148" s="53" t="s">
        <v>2007</v>
      </c>
      <c r="C148" s="53">
        <v>3</v>
      </c>
      <c r="D148" s="53">
        <v>116</v>
      </c>
      <c r="E148" s="53" t="s">
        <v>2008</v>
      </c>
    </row>
    <row r="149" spans="1:5" x14ac:dyDescent="0.25">
      <c r="A149" s="53" t="s">
        <v>2009</v>
      </c>
      <c r="B149" s="53" t="s">
        <v>2010</v>
      </c>
      <c r="C149" s="53">
        <v>3</v>
      </c>
      <c r="D149" s="53">
        <v>129</v>
      </c>
      <c r="E149" s="53" t="s">
        <v>2011</v>
      </c>
    </row>
    <row r="150" spans="1:5" x14ac:dyDescent="0.25">
      <c r="A150" s="53" t="s">
        <v>2012</v>
      </c>
      <c r="B150" s="53" t="s">
        <v>2013</v>
      </c>
      <c r="C150" s="53">
        <v>3</v>
      </c>
      <c r="D150" s="53">
        <v>137</v>
      </c>
      <c r="E150" s="53" t="s">
        <v>1984</v>
      </c>
    </row>
    <row r="151" spans="1:5" x14ac:dyDescent="0.25">
      <c r="A151" s="53" t="s">
        <v>2014</v>
      </c>
      <c r="B151" s="53" t="s">
        <v>2015</v>
      </c>
      <c r="C151" s="53">
        <v>3</v>
      </c>
      <c r="D151" s="53">
        <v>143</v>
      </c>
      <c r="E151" s="53" t="s">
        <v>2016</v>
      </c>
    </row>
    <row r="152" spans="1:5" x14ac:dyDescent="0.25">
      <c r="A152" s="53" t="s">
        <v>2017</v>
      </c>
      <c r="B152" s="53" t="s">
        <v>2018</v>
      </c>
      <c r="C152" s="53">
        <v>3</v>
      </c>
      <c r="D152" s="53">
        <v>144</v>
      </c>
      <c r="E152" s="53" t="s">
        <v>1944</v>
      </c>
    </row>
    <row r="153" spans="1:5" x14ac:dyDescent="0.25">
      <c r="A153" s="53" t="s">
        <v>2019</v>
      </c>
      <c r="B153" s="53" t="s">
        <v>2020</v>
      </c>
      <c r="C153" s="53">
        <v>3</v>
      </c>
      <c r="D153" s="53">
        <v>144</v>
      </c>
      <c r="E153" s="53" t="s">
        <v>2021</v>
      </c>
    </row>
    <row r="154" spans="1:5" x14ac:dyDescent="0.25">
      <c r="A154" s="53" t="s">
        <v>2022</v>
      </c>
      <c r="B154" s="53" t="s">
        <v>2023</v>
      </c>
      <c r="C154" s="53">
        <v>3</v>
      </c>
      <c r="D154" s="53">
        <v>145</v>
      </c>
      <c r="E154" s="53" t="s">
        <v>2024</v>
      </c>
    </row>
    <row r="155" spans="1:5" x14ac:dyDescent="0.25">
      <c r="A155" s="53" t="s">
        <v>2025</v>
      </c>
      <c r="B155" s="53" t="s">
        <v>2026</v>
      </c>
      <c r="C155" s="53">
        <v>3</v>
      </c>
      <c r="D155" s="53">
        <v>152</v>
      </c>
      <c r="E155" s="53" t="s">
        <v>2027</v>
      </c>
    </row>
    <row r="156" spans="1:5" x14ac:dyDescent="0.25">
      <c r="A156" s="53" t="s">
        <v>2028</v>
      </c>
      <c r="B156" s="53" t="s">
        <v>2029</v>
      </c>
      <c r="C156" s="53">
        <v>3</v>
      </c>
      <c r="D156" s="53">
        <v>169</v>
      </c>
      <c r="E156" s="53" t="s">
        <v>2030</v>
      </c>
    </row>
    <row r="157" spans="1:5" x14ac:dyDescent="0.25">
      <c r="A157" s="53" t="s">
        <v>2031</v>
      </c>
      <c r="B157" s="53" t="s">
        <v>2032</v>
      </c>
      <c r="C157" s="53">
        <v>3</v>
      </c>
      <c r="D157" s="53">
        <v>174</v>
      </c>
      <c r="E157" s="53" t="s">
        <v>2033</v>
      </c>
    </row>
    <row r="158" spans="1:5" x14ac:dyDescent="0.25">
      <c r="A158" s="53" t="s">
        <v>2034</v>
      </c>
      <c r="B158" s="53" t="s">
        <v>2035</v>
      </c>
      <c r="C158" s="53">
        <v>3</v>
      </c>
      <c r="D158" s="53">
        <v>175</v>
      </c>
      <c r="E158" s="53" t="s">
        <v>2036</v>
      </c>
    </row>
    <row r="159" spans="1:5" ht="24" x14ac:dyDescent="0.25">
      <c r="A159" s="53" t="s">
        <v>2037</v>
      </c>
      <c r="B159" s="53" t="s">
        <v>2038</v>
      </c>
      <c r="C159" s="53">
        <v>3</v>
      </c>
      <c r="D159" s="53">
        <v>176</v>
      </c>
      <c r="E159" s="53" t="s">
        <v>2033</v>
      </c>
    </row>
    <row r="160" spans="1:5" ht="24" x14ac:dyDescent="0.25">
      <c r="A160" s="53" t="s">
        <v>2039</v>
      </c>
      <c r="B160" s="53" t="s">
        <v>2040</v>
      </c>
      <c r="C160" s="53">
        <v>3</v>
      </c>
      <c r="D160" s="53">
        <v>183</v>
      </c>
      <c r="E160" s="53" t="s">
        <v>2041</v>
      </c>
    </row>
    <row r="161" spans="1:5" x14ac:dyDescent="0.25">
      <c r="A161" s="53" t="s">
        <v>2042</v>
      </c>
      <c r="B161" s="53" t="s">
        <v>2043</v>
      </c>
      <c r="C161" s="53">
        <v>3</v>
      </c>
      <c r="D161" s="53">
        <v>192</v>
      </c>
      <c r="E161" s="53" t="s">
        <v>2041</v>
      </c>
    </row>
    <row r="162" spans="1:5" x14ac:dyDescent="0.25">
      <c r="A162" s="53" t="s">
        <v>2044</v>
      </c>
      <c r="B162" s="53" t="s">
        <v>2045</v>
      </c>
      <c r="C162" s="53">
        <v>3</v>
      </c>
      <c r="D162" s="53">
        <v>211</v>
      </c>
      <c r="E162" s="53" t="s">
        <v>2046</v>
      </c>
    </row>
    <row r="163" spans="1:5" ht="24" x14ac:dyDescent="0.25">
      <c r="A163" s="53" t="s">
        <v>2047</v>
      </c>
      <c r="B163" s="53" t="s">
        <v>2048</v>
      </c>
      <c r="C163" s="53">
        <v>3</v>
      </c>
      <c r="D163" s="53">
        <v>256</v>
      </c>
      <c r="E163" s="53" t="s">
        <v>2049</v>
      </c>
    </row>
    <row r="164" spans="1:5" ht="24" x14ac:dyDescent="0.25">
      <c r="A164" s="53" t="s">
        <v>2050</v>
      </c>
      <c r="B164" s="53" t="s">
        <v>2051</v>
      </c>
      <c r="C164" s="53">
        <v>3</v>
      </c>
      <c r="D164" s="53">
        <v>259</v>
      </c>
      <c r="E164" s="53" t="s">
        <v>2052</v>
      </c>
    </row>
    <row r="165" spans="1:5" ht="24" x14ac:dyDescent="0.25">
      <c r="A165" s="53" t="s">
        <v>2053</v>
      </c>
      <c r="B165" s="53" t="s">
        <v>2054</v>
      </c>
      <c r="C165" s="53">
        <v>3</v>
      </c>
      <c r="D165" s="53">
        <v>280</v>
      </c>
      <c r="E165" s="53" t="s">
        <v>2055</v>
      </c>
    </row>
    <row r="166" spans="1:5" x14ac:dyDescent="0.25">
      <c r="A166" s="53" t="s">
        <v>2056</v>
      </c>
      <c r="B166" s="53" t="s">
        <v>2057</v>
      </c>
      <c r="C166" s="53">
        <v>3</v>
      </c>
      <c r="D166" s="53">
        <v>288</v>
      </c>
      <c r="E166" s="53" t="s">
        <v>2058</v>
      </c>
    </row>
    <row r="167" spans="1:5" ht="24" x14ac:dyDescent="0.25">
      <c r="A167" s="53" t="s">
        <v>2059</v>
      </c>
      <c r="B167" s="53" t="s">
        <v>2060</v>
      </c>
      <c r="C167" s="53">
        <v>3</v>
      </c>
      <c r="D167" s="53">
        <v>297</v>
      </c>
      <c r="E167" s="53" t="s">
        <v>2061</v>
      </c>
    </row>
    <row r="168" spans="1:5" ht="36" x14ac:dyDescent="0.25">
      <c r="A168" s="53" t="s">
        <v>2062</v>
      </c>
      <c r="B168" s="53" t="s">
        <v>2063</v>
      </c>
      <c r="C168" s="53">
        <v>3</v>
      </c>
      <c r="D168" s="53">
        <v>297</v>
      </c>
      <c r="E168" s="53" t="s">
        <v>2061</v>
      </c>
    </row>
    <row r="169" spans="1:5" x14ac:dyDescent="0.25">
      <c r="A169" s="53" t="s">
        <v>2064</v>
      </c>
      <c r="B169" s="53" t="s">
        <v>2065</v>
      </c>
      <c r="C169" s="53">
        <v>3</v>
      </c>
      <c r="D169" s="53">
        <v>332</v>
      </c>
      <c r="E169" s="53" t="s">
        <v>2066</v>
      </c>
    </row>
    <row r="170" spans="1:5" ht="24" x14ac:dyDescent="0.25">
      <c r="A170" s="53" t="s">
        <v>2067</v>
      </c>
      <c r="B170" s="53" t="s">
        <v>1513</v>
      </c>
      <c r="C170" s="53">
        <v>3</v>
      </c>
      <c r="D170" s="53">
        <v>335</v>
      </c>
      <c r="E170" s="53" t="s">
        <v>2068</v>
      </c>
    </row>
    <row r="171" spans="1:5" ht="24" x14ac:dyDescent="0.25">
      <c r="A171" s="53" t="s">
        <v>2069</v>
      </c>
      <c r="B171" s="53" t="s">
        <v>2070</v>
      </c>
      <c r="C171" s="53">
        <v>3</v>
      </c>
      <c r="D171" s="53">
        <v>418</v>
      </c>
      <c r="E171" s="53" t="s">
        <v>2071</v>
      </c>
    </row>
    <row r="172" spans="1:5" x14ac:dyDescent="0.25">
      <c r="A172" s="53" t="s">
        <v>2072</v>
      </c>
      <c r="B172" s="53" t="s">
        <v>2073</v>
      </c>
      <c r="C172" s="53">
        <v>3</v>
      </c>
      <c r="D172" s="53">
        <v>429</v>
      </c>
      <c r="E172" s="53" t="s">
        <v>2074</v>
      </c>
    </row>
    <row r="173" spans="1:5" x14ac:dyDescent="0.25">
      <c r="A173" s="53" t="s">
        <v>2075</v>
      </c>
      <c r="B173" s="53" t="s">
        <v>2076</v>
      </c>
      <c r="C173" s="53">
        <v>3</v>
      </c>
      <c r="D173" s="53">
        <v>547</v>
      </c>
      <c r="E173" s="53" t="s">
        <v>2052</v>
      </c>
    </row>
    <row r="174" spans="1:5" x14ac:dyDescent="0.25">
      <c r="A174" s="53" t="s">
        <v>2077</v>
      </c>
      <c r="B174" s="53" t="s">
        <v>2078</v>
      </c>
      <c r="C174" s="53">
        <v>2</v>
      </c>
      <c r="D174" s="53">
        <v>4</v>
      </c>
      <c r="E174" s="53" t="s">
        <v>656</v>
      </c>
    </row>
    <row r="175" spans="1:5" ht="24" x14ac:dyDescent="0.25">
      <c r="A175" s="53" t="s">
        <v>2079</v>
      </c>
      <c r="B175" s="53" t="s">
        <v>2080</v>
      </c>
      <c r="C175" s="53">
        <v>2</v>
      </c>
      <c r="D175" s="53">
        <v>10</v>
      </c>
      <c r="E175" s="53" t="s">
        <v>881</v>
      </c>
    </row>
    <row r="176" spans="1:5" ht="36" x14ac:dyDescent="0.25">
      <c r="A176" s="53" t="s">
        <v>2081</v>
      </c>
      <c r="B176" s="53" t="s">
        <v>2082</v>
      </c>
      <c r="C176" s="53">
        <v>2</v>
      </c>
      <c r="D176" s="53">
        <v>11</v>
      </c>
      <c r="E176" s="53" t="s">
        <v>917</v>
      </c>
    </row>
    <row r="177" spans="1:5" ht="24" x14ac:dyDescent="0.25">
      <c r="A177" s="53" t="s">
        <v>2083</v>
      </c>
      <c r="B177" s="53" t="s">
        <v>2084</v>
      </c>
      <c r="C177" s="53">
        <v>2</v>
      </c>
      <c r="D177" s="53">
        <v>14</v>
      </c>
      <c r="E177" s="53" t="s">
        <v>2085</v>
      </c>
    </row>
    <row r="178" spans="1:5" x14ac:dyDescent="0.25">
      <c r="A178" s="53" t="s">
        <v>2086</v>
      </c>
      <c r="B178" s="53" t="s">
        <v>2087</v>
      </c>
      <c r="C178" s="53">
        <v>2</v>
      </c>
      <c r="D178" s="53">
        <v>14</v>
      </c>
      <c r="E178" s="53" t="s">
        <v>2088</v>
      </c>
    </row>
    <row r="179" spans="1:5" x14ac:dyDescent="0.25">
      <c r="A179" s="53" t="s">
        <v>2089</v>
      </c>
      <c r="B179" s="53" t="s">
        <v>2090</v>
      </c>
      <c r="C179" s="53">
        <v>2</v>
      </c>
      <c r="D179" s="53">
        <v>14</v>
      </c>
      <c r="E179" s="53" t="s">
        <v>2091</v>
      </c>
    </row>
    <row r="180" spans="1:5" x14ac:dyDescent="0.25">
      <c r="A180" s="53" t="s">
        <v>2092</v>
      </c>
      <c r="B180" s="53" t="s">
        <v>2093</v>
      </c>
      <c r="C180" s="53">
        <v>2</v>
      </c>
      <c r="D180" s="53">
        <v>16</v>
      </c>
      <c r="E180" s="53" t="s">
        <v>2094</v>
      </c>
    </row>
    <row r="181" spans="1:5" ht="24" x14ac:dyDescent="0.25">
      <c r="A181" s="53" t="s">
        <v>2095</v>
      </c>
      <c r="B181" s="53" t="s">
        <v>2096</v>
      </c>
      <c r="C181" s="53">
        <v>2</v>
      </c>
      <c r="D181" s="53">
        <v>16</v>
      </c>
      <c r="E181" s="53" t="s">
        <v>489</v>
      </c>
    </row>
    <row r="182" spans="1:5" x14ac:dyDescent="0.25">
      <c r="A182" s="53" t="s">
        <v>2097</v>
      </c>
      <c r="B182" s="53" t="s">
        <v>2098</v>
      </c>
      <c r="C182" s="53">
        <v>2</v>
      </c>
      <c r="D182" s="53">
        <v>17</v>
      </c>
      <c r="E182" s="53" t="s">
        <v>2099</v>
      </c>
    </row>
    <row r="183" spans="1:5" ht="24" x14ac:dyDescent="0.25">
      <c r="A183" s="53" t="s">
        <v>2100</v>
      </c>
      <c r="B183" s="53" t="s">
        <v>2101</v>
      </c>
      <c r="C183" s="53">
        <v>2</v>
      </c>
      <c r="D183" s="53">
        <v>17</v>
      </c>
      <c r="E183" s="53" t="s">
        <v>2102</v>
      </c>
    </row>
    <row r="184" spans="1:5" ht="24" x14ac:dyDescent="0.25">
      <c r="A184" s="53" t="s">
        <v>2103</v>
      </c>
      <c r="B184" s="53" t="s">
        <v>2104</v>
      </c>
      <c r="C184" s="53">
        <v>2</v>
      </c>
      <c r="D184" s="53">
        <v>18</v>
      </c>
      <c r="E184" s="53" t="s">
        <v>2091</v>
      </c>
    </row>
    <row r="185" spans="1:5" x14ac:dyDescent="0.25">
      <c r="A185" s="53" t="s">
        <v>2105</v>
      </c>
      <c r="B185" s="53" t="s">
        <v>2106</v>
      </c>
      <c r="C185" s="53">
        <v>2</v>
      </c>
      <c r="D185" s="53">
        <v>19</v>
      </c>
      <c r="E185" s="53" t="s">
        <v>2094</v>
      </c>
    </row>
    <row r="186" spans="1:5" x14ac:dyDescent="0.25">
      <c r="A186" s="53" t="s">
        <v>2107</v>
      </c>
      <c r="B186" s="53" t="s">
        <v>2108</v>
      </c>
      <c r="C186" s="53">
        <v>2</v>
      </c>
      <c r="D186" s="53">
        <v>20</v>
      </c>
      <c r="E186" s="53" t="s">
        <v>1959</v>
      </c>
    </row>
    <row r="187" spans="1:5" ht="24" x14ac:dyDescent="0.25">
      <c r="A187" s="53" t="s">
        <v>2109</v>
      </c>
      <c r="B187" s="53" t="s">
        <v>2110</v>
      </c>
      <c r="C187" s="53">
        <v>2</v>
      </c>
      <c r="D187" s="53">
        <v>20</v>
      </c>
      <c r="E187" s="53" t="s">
        <v>2111</v>
      </c>
    </row>
    <row r="188" spans="1:5" x14ac:dyDescent="0.25">
      <c r="A188" s="53" t="s">
        <v>2112</v>
      </c>
      <c r="B188" s="53" t="s">
        <v>2113</v>
      </c>
      <c r="C188" s="53">
        <v>2</v>
      </c>
      <c r="D188" s="53">
        <v>21</v>
      </c>
      <c r="E188" s="53" t="s">
        <v>2094</v>
      </c>
    </row>
    <row r="189" spans="1:5" x14ac:dyDescent="0.25">
      <c r="A189" s="53" t="s">
        <v>2114</v>
      </c>
      <c r="B189" s="53" t="s">
        <v>2115</v>
      </c>
      <c r="C189" s="53">
        <v>2</v>
      </c>
      <c r="D189" s="53">
        <v>21</v>
      </c>
      <c r="E189" s="53" t="s">
        <v>2094</v>
      </c>
    </row>
    <row r="190" spans="1:5" ht="36" x14ac:dyDescent="0.25">
      <c r="A190" s="53" t="s">
        <v>2116</v>
      </c>
      <c r="B190" s="53" t="s">
        <v>2117</v>
      </c>
      <c r="C190" s="53">
        <v>2</v>
      </c>
      <c r="D190" s="53">
        <v>21</v>
      </c>
      <c r="E190" s="53" t="s">
        <v>397</v>
      </c>
    </row>
    <row r="191" spans="1:5" x14ac:dyDescent="0.25">
      <c r="A191" s="53" t="s">
        <v>2118</v>
      </c>
      <c r="B191" s="53" t="s">
        <v>2119</v>
      </c>
      <c r="C191" s="53">
        <v>2</v>
      </c>
      <c r="D191" s="53">
        <v>22</v>
      </c>
      <c r="E191" s="53" t="s">
        <v>2094</v>
      </c>
    </row>
    <row r="192" spans="1:5" x14ac:dyDescent="0.25">
      <c r="A192" s="53" t="s">
        <v>2120</v>
      </c>
      <c r="B192" s="53" t="s">
        <v>2121</v>
      </c>
      <c r="C192" s="53">
        <v>2</v>
      </c>
      <c r="D192" s="53">
        <v>23</v>
      </c>
      <c r="E192" s="53" t="s">
        <v>2094</v>
      </c>
    </row>
    <row r="193" spans="1:5" ht="24" x14ac:dyDescent="0.25">
      <c r="A193" s="53" t="s">
        <v>2122</v>
      </c>
      <c r="B193" s="53" t="s">
        <v>2123</v>
      </c>
      <c r="C193" s="53">
        <v>2</v>
      </c>
      <c r="D193" s="53">
        <v>23</v>
      </c>
      <c r="E193" s="53" t="s">
        <v>2124</v>
      </c>
    </row>
    <row r="194" spans="1:5" x14ac:dyDescent="0.25">
      <c r="A194" s="53" t="s">
        <v>2125</v>
      </c>
      <c r="B194" s="53" t="s">
        <v>2126</v>
      </c>
      <c r="C194" s="53">
        <v>2</v>
      </c>
      <c r="D194" s="53">
        <v>23</v>
      </c>
      <c r="E194" s="53" t="s">
        <v>2102</v>
      </c>
    </row>
    <row r="195" spans="1:5" x14ac:dyDescent="0.25">
      <c r="A195" s="53" t="s">
        <v>2127</v>
      </c>
      <c r="B195" s="53" t="s">
        <v>2128</v>
      </c>
      <c r="C195" s="53">
        <v>2</v>
      </c>
      <c r="D195" s="53">
        <v>24</v>
      </c>
      <c r="E195" s="53" t="s">
        <v>2129</v>
      </c>
    </row>
    <row r="196" spans="1:5" x14ac:dyDescent="0.25">
      <c r="A196" s="53" t="s">
        <v>2130</v>
      </c>
      <c r="B196" s="53" t="s">
        <v>2131</v>
      </c>
      <c r="C196" s="53">
        <v>2</v>
      </c>
      <c r="D196" s="53">
        <v>24</v>
      </c>
      <c r="E196" s="53" t="s">
        <v>2132</v>
      </c>
    </row>
    <row r="197" spans="1:5" x14ac:dyDescent="0.25">
      <c r="A197" s="53" t="s">
        <v>2133</v>
      </c>
      <c r="B197" s="53" t="s">
        <v>2134</v>
      </c>
      <c r="C197" s="53">
        <v>2</v>
      </c>
      <c r="D197" s="53">
        <v>25</v>
      </c>
      <c r="E197" s="53" t="s">
        <v>2129</v>
      </c>
    </row>
    <row r="198" spans="1:5" x14ac:dyDescent="0.25">
      <c r="A198" s="53" t="s">
        <v>2135</v>
      </c>
      <c r="B198" s="53" t="s">
        <v>2136</v>
      </c>
      <c r="C198" s="53">
        <v>2</v>
      </c>
      <c r="D198" s="53">
        <v>25</v>
      </c>
      <c r="E198" s="53" t="s">
        <v>539</v>
      </c>
    </row>
    <row r="199" spans="1:5" x14ac:dyDescent="0.25">
      <c r="A199" s="53" t="s">
        <v>2137</v>
      </c>
      <c r="B199" s="53" t="s">
        <v>2138</v>
      </c>
      <c r="C199" s="53">
        <v>2</v>
      </c>
      <c r="D199" s="53">
        <v>26</v>
      </c>
      <c r="E199" s="53" t="s">
        <v>2129</v>
      </c>
    </row>
    <row r="200" spans="1:5" ht="24" x14ac:dyDescent="0.25">
      <c r="A200" s="53" t="s">
        <v>2139</v>
      </c>
      <c r="B200" s="53" t="s">
        <v>2140</v>
      </c>
      <c r="C200" s="53">
        <v>2</v>
      </c>
      <c r="D200" s="53">
        <v>26</v>
      </c>
      <c r="E200" s="53" t="s">
        <v>2102</v>
      </c>
    </row>
    <row r="201" spans="1:5" x14ac:dyDescent="0.25">
      <c r="A201" s="53" t="s">
        <v>2141</v>
      </c>
      <c r="B201" s="53" t="s">
        <v>2142</v>
      </c>
      <c r="C201" s="53">
        <v>2</v>
      </c>
      <c r="D201" s="53">
        <v>27</v>
      </c>
      <c r="E201" s="53" t="s">
        <v>2129</v>
      </c>
    </row>
    <row r="202" spans="1:5" x14ac:dyDescent="0.25">
      <c r="A202" s="53" t="s">
        <v>2143</v>
      </c>
      <c r="B202" s="53" t="s">
        <v>2144</v>
      </c>
      <c r="C202" s="53">
        <v>2</v>
      </c>
      <c r="D202" s="53">
        <v>27</v>
      </c>
      <c r="E202" s="53" t="s">
        <v>2129</v>
      </c>
    </row>
    <row r="203" spans="1:5" x14ac:dyDescent="0.25">
      <c r="A203" s="53" t="s">
        <v>2145</v>
      </c>
      <c r="B203" s="53" t="s">
        <v>2146</v>
      </c>
      <c r="C203" s="53">
        <v>2</v>
      </c>
      <c r="D203" s="53">
        <v>27</v>
      </c>
      <c r="E203" s="53" t="s">
        <v>2147</v>
      </c>
    </row>
    <row r="204" spans="1:5" x14ac:dyDescent="0.25">
      <c r="A204" s="53" t="s">
        <v>2148</v>
      </c>
      <c r="B204" s="53" t="s">
        <v>2149</v>
      </c>
      <c r="C204" s="53">
        <v>2</v>
      </c>
      <c r="D204" s="53">
        <v>28</v>
      </c>
      <c r="E204" s="53" t="s">
        <v>2129</v>
      </c>
    </row>
    <row r="205" spans="1:5" x14ac:dyDescent="0.25">
      <c r="A205" s="53" t="s">
        <v>2150</v>
      </c>
      <c r="B205" s="53" t="s">
        <v>2151</v>
      </c>
      <c r="C205" s="53">
        <v>2</v>
      </c>
      <c r="D205" s="53">
        <v>28</v>
      </c>
      <c r="E205" s="53" t="s">
        <v>2129</v>
      </c>
    </row>
    <row r="206" spans="1:5" x14ac:dyDescent="0.25">
      <c r="A206" s="53" t="s">
        <v>2152</v>
      </c>
      <c r="B206" s="53" t="s">
        <v>2153</v>
      </c>
      <c r="C206" s="53">
        <v>2</v>
      </c>
      <c r="D206" s="53">
        <v>28</v>
      </c>
      <c r="E206" s="53" t="s">
        <v>2154</v>
      </c>
    </row>
    <row r="207" spans="1:5" x14ac:dyDescent="0.25">
      <c r="A207" s="53" t="s">
        <v>2155</v>
      </c>
      <c r="B207" s="53" t="s">
        <v>2156</v>
      </c>
      <c r="C207" s="53">
        <v>2</v>
      </c>
      <c r="D207" s="53">
        <v>28</v>
      </c>
      <c r="E207" s="53" t="s">
        <v>2157</v>
      </c>
    </row>
    <row r="208" spans="1:5" x14ac:dyDescent="0.25">
      <c r="A208" s="53" t="s">
        <v>2158</v>
      </c>
      <c r="B208" s="53" t="s">
        <v>2159</v>
      </c>
      <c r="C208" s="53">
        <v>2</v>
      </c>
      <c r="D208" s="53">
        <v>30</v>
      </c>
      <c r="E208" s="53" t="s">
        <v>2129</v>
      </c>
    </row>
    <row r="209" spans="1:5" x14ac:dyDescent="0.25">
      <c r="A209" s="53" t="s">
        <v>2160</v>
      </c>
      <c r="B209" s="53" t="s">
        <v>2161</v>
      </c>
      <c r="C209" s="53">
        <v>2</v>
      </c>
      <c r="D209" s="53">
        <v>31</v>
      </c>
      <c r="E209" s="53" t="s">
        <v>2129</v>
      </c>
    </row>
    <row r="210" spans="1:5" x14ac:dyDescent="0.25">
      <c r="A210" s="53" t="s">
        <v>2162</v>
      </c>
      <c r="B210" s="53" t="s">
        <v>2163</v>
      </c>
      <c r="C210" s="53">
        <v>2</v>
      </c>
      <c r="D210" s="53">
        <v>31</v>
      </c>
      <c r="E210" s="53" t="s">
        <v>2129</v>
      </c>
    </row>
    <row r="211" spans="1:5" x14ac:dyDescent="0.25">
      <c r="A211" s="53" t="s">
        <v>2164</v>
      </c>
      <c r="B211" s="53" t="s">
        <v>2165</v>
      </c>
      <c r="C211" s="53">
        <v>2</v>
      </c>
      <c r="D211" s="53">
        <v>32</v>
      </c>
      <c r="E211" s="53" t="s">
        <v>2166</v>
      </c>
    </row>
    <row r="212" spans="1:5" x14ac:dyDescent="0.25">
      <c r="A212" s="53" t="s">
        <v>2167</v>
      </c>
      <c r="B212" s="53" t="s">
        <v>2168</v>
      </c>
      <c r="C212" s="53">
        <v>2</v>
      </c>
      <c r="D212" s="53">
        <v>33</v>
      </c>
      <c r="E212" s="53" t="s">
        <v>2129</v>
      </c>
    </row>
    <row r="213" spans="1:5" x14ac:dyDescent="0.25">
      <c r="A213" s="53" t="s">
        <v>2169</v>
      </c>
      <c r="B213" s="53" t="s">
        <v>2170</v>
      </c>
      <c r="C213" s="53">
        <v>2</v>
      </c>
      <c r="D213" s="53">
        <v>34</v>
      </c>
      <c r="E213" s="53" t="s">
        <v>2129</v>
      </c>
    </row>
    <row r="214" spans="1:5" ht="24" x14ac:dyDescent="0.25">
      <c r="A214" s="53" t="s">
        <v>2171</v>
      </c>
      <c r="B214" s="53" t="s">
        <v>2172</v>
      </c>
      <c r="C214" s="53">
        <v>2</v>
      </c>
      <c r="D214" s="53">
        <v>34</v>
      </c>
      <c r="E214" s="53" t="s">
        <v>2129</v>
      </c>
    </row>
    <row r="215" spans="1:5" ht="24" x14ac:dyDescent="0.25">
      <c r="A215" s="53" t="s">
        <v>2173</v>
      </c>
      <c r="B215" s="53" t="s">
        <v>2174</v>
      </c>
      <c r="C215" s="53">
        <v>2</v>
      </c>
      <c r="D215" s="53">
        <v>35</v>
      </c>
      <c r="E215" s="53" t="s">
        <v>2129</v>
      </c>
    </row>
    <row r="216" spans="1:5" ht="24" x14ac:dyDescent="0.25">
      <c r="A216" s="53" t="s">
        <v>2175</v>
      </c>
      <c r="B216" s="53" t="s">
        <v>2176</v>
      </c>
      <c r="C216" s="53">
        <v>2</v>
      </c>
      <c r="D216" s="53">
        <v>35</v>
      </c>
      <c r="E216" s="53" t="s">
        <v>2094</v>
      </c>
    </row>
    <row r="217" spans="1:5" ht="24" x14ac:dyDescent="0.25">
      <c r="A217" s="53" t="s">
        <v>2177</v>
      </c>
      <c r="B217" s="53" t="s">
        <v>2178</v>
      </c>
      <c r="C217" s="53">
        <v>2</v>
      </c>
      <c r="D217" s="53">
        <v>35</v>
      </c>
      <c r="E217" s="53" t="s">
        <v>2129</v>
      </c>
    </row>
    <row r="218" spans="1:5" ht="24" x14ac:dyDescent="0.25">
      <c r="A218" s="53" t="s">
        <v>2179</v>
      </c>
      <c r="B218" s="53" t="s">
        <v>2180</v>
      </c>
      <c r="C218" s="53">
        <v>2</v>
      </c>
      <c r="D218" s="53">
        <v>35</v>
      </c>
      <c r="E218" s="53" t="s">
        <v>2181</v>
      </c>
    </row>
    <row r="219" spans="1:5" ht="24" x14ac:dyDescent="0.25">
      <c r="A219" s="53" t="s">
        <v>2182</v>
      </c>
      <c r="B219" s="53" t="s">
        <v>2183</v>
      </c>
      <c r="C219" s="53">
        <v>2</v>
      </c>
      <c r="D219" s="53">
        <v>35</v>
      </c>
      <c r="E219" s="53" t="s">
        <v>2184</v>
      </c>
    </row>
    <row r="220" spans="1:5" ht="24" x14ac:dyDescent="0.25">
      <c r="A220" s="53" t="s">
        <v>2185</v>
      </c>
      <c r="B220" s="53" t="s">
        <v>2186</v>
      </c>
      <c r="C220" s="53">
        <v>2</v>
      </c>
      <c r="D220" s="53">
        <v>36</v>
      </c>
      <c r="E220" s="53" t="s">
        <v>2129</v>
      </c>
    </row>
    <row r="221" spans="1:5" x14ac:dyDescent="0.25">
      <c r="A221" s="53" t="s">
        <v>2187</v>
      </c>
      <c r="B221" s="53" t="s">
        <v>2188</v>
      </c>
      <c r="C221" s="53">
        <v>2</v>
      </c>
      <c r="D221" s="53">
        <v>36</v>
      </c>
      <c r="E221" s="53" t="s">
        <v>2094</v>
      </c>
    </row>
    <row r="222" spans="1:5" x14ac:dyDescent="0.25">
      <c r="A222" s="53" t="s">
        <v>2189</v>
      </c>
      <c r="B222" s="53" t="s">
        <v>2190</v>
      </c>
      <c r="C222" s="53">
        <v>2</v>
      </c>
      <c r="D222" s="53">
        <v>37</v>
      </c>
      <c r="E222" s="53" t="s">
        <v>2094</v>
      </c>
    </row>
    <row r="223" spans="1:5" ht="36" x14ac:dyDescent="0.25">
      <c r="A223" s="53" t="s">
        <v>2191</v>
      </c>
      <c r="B223" s="53" t="s">
        <v>2192</v>
      </c>
      <c r="C223" s="53">
        <v>2</v>
      </c>
      <c r="D223" s="53">
        <v>37</v>
      </c>
      <c r="E223" s="53" t="s">
        <v>2193</v>
      </c>
    </row>
    <row r="224" spans="1:5" ht="24" x14ac:dyDescent="0.25">
      <c r="A224" s="53" t="s">
        <v>2194</v>
      </c>
      <c r="B224" s="53" t="s">
        <v>2195</v>
      </c>
      <c r="C224" s="53">
        <v>2</v>
      </c>
      <c r="D224" s="53">
        <v>38</v>
      </c>
      <c r="E224" s="53" t="s">
        <v>2196</v>
      </c>
    </row>
    <row r="225" spans="1:5" x14ac:dyDescent="0.25">
      <c r="A225" s="53" t="s">
        <v>2197</v>
      </c>
      <c r="B225" s="53" t="s">
        <v>2198</v>
      </c>
      <c r="C225" s="53">
        <v>2</v>
      </c>
      <c r="D225" s="53">
        <v>38</v>
      </c>
      <c r="E225" s="53" t="s">
        <v>489</v>
      </c>
    </row>
    <row r="226" spans="1:5" ht="24" x14ac:dyDescent="0.25">
      <c r="A226" s="53" t="s">
        <v>2199</v>
      </c>
      <c r="B226" s="53" t="s">
        <v>2200</v>
      </c>
      <c r="C226" s="53">
        <v>2</v>
      </c>
      <c r="D226" s="53">
        <v>39</v>
      </c>
      <c r="E226" s="53" t="s">
        <v>2099</v>
      </c>
    </row>
    <row r="227" spans="1:5" ht="24" x14ac:dyDescent="0.25">
      <c r="A227" s="53" t="s">
        <v>2201</v>
      </c>
      <c r="B227" s="53" t="s">
        <v>2202</v>
      </c>
      <c r="C227" s="53">
        <v>2</v>
      </c>
      <c r="D227" s="53">
        <v>39</v>
      </c>
      <c r="E227" s="53" t="s">
        <v>2129</v>
      </c>
    </row>
    <row r="228" spans="1:5" ht="24" x14ac:dyDescent="0.25">
      <c r="A228" s="53" t="s">
        <v>2203</v>
      </c>
      <c r="B228" s="53" t="s">
        <v>2204</v>
      </c>
      <c r="C228" s="53">
        <v>2</v>
      </c>
      <c r="D228" s="53">
        <v>39</v>
      </c>
      <c r="E228" s="53" t="s">
        <v>2205</v>
      </c>
    </row>
    <row r="229" spans="1:5" ht="36" x14ac:dyDescent="0.25">
      <c r="A229" s="53" t="s">
        <v>2206</v>
      </c>
      <c r="B229" s="53" t="s">
        <v>2207</v>
      </c>
      <c r="C229" s="53">
        <v>2</v>
      </c>
      <c r="D229" s="53">
        <v>39</v>
      </c>
      <c r="E229" s="53" t="s">
        <v>2208</v>
      </c>
    </row>
    <row r="230" spans="1:5" x14ac:dyDescent="0.25">
      <c r="A230" s="53" t="s">
        <v>2209</v>
      </c>
      <c r="B230" s="53" t="s">
        <v>2210</v>
      </c>
      <c r="C230" s="53">
        <v>2</v>
      </c>
      <c r="D230" s="53">
        <v>39</v>
      </c>
      <c r="E230" s="53" t="s">
        <v>2211</v>
      </c>
    </row>
    <row r="231" spans="1:5" ht="36" x14ac:dyDescent="0.25">
      <c r="A231" s="53" t="s">
        <v>2212</v>
      </c>
      <c r="B231" s="53" t="s">
        <v>2213</v>
      </c>
      <c r="C231" s="53">
        <v>2</v>
      </c>
      <c r="D231" s="53">
        <v>39</v>
      </c>
      <c r="E231" s="53" t="s">
        <v>2214</v>
      </c>
    </row>
    <row r="232" spans="1:5" ht="24" x14ac:dyDescent="0.25">
      <c r="A232" s="53" t="s">
        <v>2215</v>
      </c>
      <c r="B232" s="53" t="s">
        <v>2216</v>
      </c>
      <c r="C232" s="53">
        <v>2</v>
      </c>
      <c r="D232" s="53">
        <v>40</v>
      </c>
      <c r="E232" s="53" t="s">
        <v>2217</v>
      </c>
    </row>
    <row r="233" spans="1:5" ht="24" x14ac:dyDescent="0.25">
      <c r="A233" s="53" t="s">
        <v>2218</v>
      </c>
      <c r="B233" s="53" t="s">
        <v>2219</v>
      </c>
      <c r="C233" s="53">
        <v>2</v>
      </c>
      <c r="D233" s="53">
        <v>41</v>
      </c>
      <c r="E233" s="53" t="s">
        <v>2220</v>
      </c>
    </row>
    <row r="234" spans="1:5" ht="24" x14ac:dyDescent="0.25">
      <c r="A234" s="53" t="s">
        <v>2221</v>
      </c>
      <c r="B234" s="53" t="s">
        <v>2222</v>
      </c>
      <c r="C234" s="53">
        <v>2</v>
      </c>
      <c r="D234" s="53">
        <v>41</v>
      </c>
      <c r="E234" s="53" t="s">
        <v>2129</v>
      </c>
    </row>
    <row r="235" spans="1:5" x14ac:dyDescent="0.25">
      <c r="A235" s="53" t="s">
        <v>2223</v>
      </c>
      <c r="B235" s="53" t="s">
        <v>2224</v>
      </c>
      <c r="C235" s="53">
        <v>2</v>
      </c>
      <c r="D235" s="53">
        <v>41</v>
      </c>
      <c r="E235" s="53" t="s">
        <v>2225</v>
      </c>
    </row>
    <row r="236" spans="1:5" ht="24" x14ac:dyDescent="0.25">
      <c r="A236" s="53" t="s">
        <v>2226</v>
      </c>
      <c r="B236" s="53" t="s">
        <v>2227</v>
      </c>
      <c r="C236" s="53">
        <v>2</v>
      </c>
      <c r="D236" s="53">
        <v>42</v>
      </c>
      <c r="E236" s="53" t="s">
        <v>2129</v>
      </c>
    </row>
    <row r="237" spans="1:5" ht="24" x14ac:dyDescent="0.25">
      <c r="A237" s="53" t="s">
        <v>2228</v>
      </c>
      <c r="B237" s="53" t="s">
        <v>2229</v>
      </c>
      <c r="C237" s="53">
        <v>2</v>
      </c>
      <c r="D237" s="53">
        <v>42</v>
      </c>
      <c r="E237" s="53" t="s">
        <v>2129</v>
      </c>
    </row>
    <row r="238" spans="1:5" ht="24" x14ac:dyDescent="0.25">
      <c r="A238" s="53" t="s">
        <v>2230</v>
      </c>
      <c r="B238" s="53" t="s">
        <v>2231</v>
      </c>
      <c r="C238" s="53">
        <v>2</v>
      </c>
      <c r="D238" s="53">
        <v>42</v>
      </c>
      <c r="E238" s="53" t="s">
        <v>2129</v>
      </c>
    </row>
    <row r="239" spans="1:5" x14ac:dyDescent="0.25">
      <c r="A239" s="53" t="s">
        <v>2232</v>
      </c>
      <c r="B239" s="53" t="s">
        <v>2233</v>
      </c>
      <c r="C239" s="53">
        <v>2</v>
      </c>
      <c r="D239" s="53">
        <v>42</v>
      </c>
      <c r="E239" s="53" t="s">
        <v>2129</v>
      </c>
    </row>
    <row r="240" spans="1:5" x14ac:dyDescent="0.25">
      <c r="A240" s="53" t="s">
        <v>2234</v>
      </c>
      <c r="B240" s="53" t="s">
        <v>2235</v>
      </c>
      <c r="C240" s="53">
        <v>2</v>
      </c>
      <c r="D240" s="53">
        <v>43</v>
      </c>
      <c r="E240" s="53" t="s">
        <v>2102</v>
      </c>
    </row>
    <row r="241" spans="1:5" x14ac:dyDescent="0.25">
      <c r="A241" s="53" t="s">
        <v>2236</v>
      </c>
      <c r="B241" s="53" t="s">
        <v>2237</v>
      </c>
      <c r="C241" s="53">
        <v>2</v>
      </c>
      <c r="D241" s="53">
        <v>43</v>
      </c>
      <c r="E241" s="53" t="s">
        <v>2102</v>
      </c>
    </row>
    <row r="242" spans="1:5" x14ac:dyDescent="0.25">
      <c r="A242" s="53" t="s">
        <v>2238</v>
      </c>
      <c r="B242" s="53" t="s">
        <v>2239</v>
      </c>
      <c r="C242" s="53">
        <v>2</v>
      </c>
      <c r="D242" s="53">
        <v>43</v>
      </c>
      <c r="E242" s="53" t="s">
        <v>470</v>
      </c>
    </row>
    <row r="243" spans="1:5" ht="24" x14ac:dyDescent="0.25">
      <c r="A243" s="53" t="s">
        <v>2240</v>
      </c>
      <c r="B243" s="53" t="s">
        <v>2241</v>
      </c>
      <c r="C243" s="53">
        <v>2</v>
      </c>
      <c r="D243" s="53">
        <v>45</v>
      </c>
      <c r="E243" s="53" t="s">
        <v>397</v>
      </c>
    </row>
    <row r="244" spans="1:5" x14ac:dyDescent="0.25">
      <c r="A244" s="53" t="s">
        <v>2242</v>
      </c>
      <c r="B244" s="53" t="s">
        <v>2243</v>
      </c>
      <c r="C244" s="53">
        <v>2</v>
      </c>
      <c r="D244" s="53">
        <v>46</v>
      </c>
      <c r="E244" s="53" t="s">
        <v>2094</v>
      </c>
    </row>
    <row r="245" spans="1:5" ht="24" x14ac:dyDescent="0.25">
      <c r="A245" s="53" t="s">
        <v>2244</v>
      </c>
      <c r="B245" s="53" t="s">
        <v>2245</v>
      </c>
      <c r="C245" s="53">
        <v>2</v>
      </c>
      <c r="D245" s="53">
        <v>46</v>
      </c>
      <c r="E245" s="53" t="s">
        <v>656</v>
      </c>
    </row>
    <row r="246" spans="1:5" x14ac:dyDescent="0.25">
      <c r="A246" s="53" t="s">
        <v>2246</v>
      </c>
      <c r="B246" s="53" t="s">
        <v>2247</v>
      </c>
      <c r="C246" s="53">
        <v>2</v>
      </c>
      <c r="D246" s="53">
        <v>46</v>
      </c>
      <c r="E246" s="53" t="s">
        <v>2196</v>
      </c>
    </row>
    <row r="247" spans="1:5" x14ac:dyDescent="0.25">
      <c r="A247" s="53" t="s">
        <v>2248</v>
      </c>
      <c r="B247" s="53" t="s">
        <v>2249</v>
      </c>
      <c r="C247" s="53">
        <v>2</v>
      </c>
      <c r="D247" s="53">
        <v>47</v>
      </c>
      <c r="E247" s="53" t="s">
        <v>2094</v>
      </c>
    </row>
    <row r="248" spans="1:5" x14ac:dyDescent="0.25">
      <c r="A248" s="53" t="s">
        <v>2250</v>
      </c>
      <c r="B248" s="53" t="s">
        <v>2251</v>
      </c>
      <c r="C248" s="53">
        <v>2</v>
      </c>
      <c r="D248" s="53">
        <v>47</v>
      </c>
      <c r="E248" s="53" t="s">
        <v>2111</v>
      </c>
    </row>
    <row r="249" spans="1:5" x14ac:dyDescent="0.25">
      <c r="A249" s="53" t="s">
        <v>2252</v>
      </c>
      <c r="B249" s="53" t="s">
        <v>2253</v>
      </c>
      <c r="C249" s="53">
        <v>2</v>
      </c>
      <c r="D249" s="53">
        <v>48</v>
      </c>
      <c r="E249" s="53" t="s">
        <v>2102</v>
      </c>
    </row>
    <row r="250" spans="1:5" x14ac:dyDescent="0.25">
      <c r="A250" s="53" t="s">
        <v>2254</v>
      </c>
      <c r="B250" s="53" t="s">
        <v>2255</v>
      </c>
      <c r="C250" s="53">
        <v>2</v>
      </c>
      <c r="D250" s="53">
        <v>48</v>
      </c>
      <c r="E250" s="53" t="s">
        <v>2094</v>
      </c>
    </row>
    <row r="251" spans="1:5" x14ac:dyDescent="0.25">
      <c r="A251" s="53" t="s">
        <v>2256</v>
      </c>
      <c r="B251" s="53" t="s">
        <v>2257</v>
      </c>
      <c r="C251" s="53">
        <v>2</v>
      </c>
      <c r="D251" s="53">
        <v>48</v>
      </c>
      <c r="E251" s="53" t="s">
        <v>2129</v>
      </c>
    </row>
    <row r="252" spans="1:5" x14ac:dyDescent="0.25">
      <c r="A252" s="53" t="s">
        <v>2258</v>
      </c>
      <c r="B252" s="53" t="s">
        <v>2259</v>
      </c>
      <c r="C252" s="53">
        <v>2</v>
      </c>
      <c r="D252" s="53">
        <v>49</v>
      </c>
      <c r="E252" s="53" t="s">
        <v>2260</v>
      </c>
    </row>
    <row r="253" spans="1:5" x14ac:dyDescent="0.25">
      <c r="A253" s="53" t="s">
        <v>2261</v>
      </c>
      <c r="B253" s="53" t="s">
        <v>2262</v>
      </c>
      <c r="C253" s="53">
        <v>2</v>
      </c>
      <c r="D253" s="53">
        <v>51</v>
      </c>
      <c r="E253" s="53" t="s">
        <v>2129</v>
      </c>
    </row>
    <row r="254" spans="1:5" x14ac:dyDescent="0.25">
      <c r="A254" s="53" t="s">
        <v>2263</v>
      </c>
      <c r="B254" s="53" t="s">
        <v>2264</v>
      </c>
      <c r="C254" s="53">
        <v>2</v>
      </c>
      <c r="D254" s="53">
        <v>52</v>
      </c>
      <c r="E254" s="53" t="s">
        <v>912</v>
      </c>
    </row>
    <row r="255" spans="1:5" x14ac:dyDescent="0.25">
      <c r="A255" s="53" t="s">
        <v>2265</v>
      </c>
      <c r="B255" s="53" t="s">
        <v>2266</v>
      </c>
      <c r="C255" s="53">
        <v>2</v>
      </c>
      <c r="D255" s="53">
        <v>53</v>
      </c>
      <c r="E255" s="53" t="s">
        <v>2129</v>
      </c>
    </row>
    <row r="256" spans="1:5" x14ac:dyDescent="0.25">
      <c r="A256" s="53" t="s">
        <v>2267</v>
      </c>
      <c r="B256" s="53" t="s">
        <v>2268</v>
      </c>
      <c r="C256" s="53">
        <v>2</v>
      </c>
      <c r="D256" s="53">
        <v>53</v>
      </c>
      <c r="E256" s="53" t="s">
        <v>2102</v>
      </c>
    </row>
    <row r="257" spans="1:5" ht="24" x14ac:dyDescent="0.25">
      <c r="A257" s="53" t="s">
        <v>2269</v>
      </c>
      <c r="B257" s="53" t="s">
        <v>2270</v>
      </c>
      <c r="C257" s="53">
        <v>2</v>
      </c>
      <c r="D257" s="53">
        <v>53</v>
      </c>
      <c r="E257" s="53" t="s">
        <v>2211</v>
      </c>
    </row>
    <row r="258" spans="1:5" x14ac:dyDescent="0.25">
      <c r="A258" s="53" t="s">
        <v>2271</v>
      </c>
      <c r="B258" s="53" t="s">
        <v>2272</v>
      </c>
      <c r="C258" s="53">
        <v>2</v>
      </c>
      <c r="D258" s="53">
        <v>55</v>
      </c>
      <c r="E258" s="53" t="s">
        <v>2273</v>
      </c>
    </row>
    <row r="259" spans="1:5" ht="36" x14ac:dyDescent="0.25">
      <c r="A259" s="53" t="s">
        <v>2274</v>
      </c>
      <c r="B259" s="53" t="s">
        <v>2275</v>
      </c>
      <c r="C259" s="53">
        <v>2</v>
      </c>
      <c r="D259" s="53">
        <v>55</v>
      </c>
      <c r="E259" s="53" t="s">
        <v>2208</v>
      </c>
    </row>
    <row r="260" spans="1:5" ht="24" x14ac:dyDescent="0.25">
      <c r="A260" s="53" t="s">
        <v>2276</v>
      </c>
      <c r="B260" s="53" t="s">
        <v>2277</v>
      </c>
      <c r="C260" s="53">
        <v>2</v>
      </c>
      <c r="D260" s="53">
        <v>57</v>
      </c>
      <c r="E260" s="53" t="s">
        <v>2225</v>
      </c>
    </row>
    <row r="261" spans="1:5" ht="24" x14ac:dyDescent="0.25">
      <c r="A261" s="53" t="s">
        <v>2278</v>
      </c>
      <c r="B261" s="53" t="s">
        <v>2279</v>
      </c>
      <c r="C261" s="53">
        <v>2</v>
      </c>
      <c r="D261" s="53">
        <v>57</v>
      </c>
      <c r="E261" s="53" t="s">
        <v>1117</v>
      </c>
    </row>
    <row r="262" spans="1:5" x14ac:dyDescent="0.25">
      <c r="A262" s="53" t="s">
        <v>2280</v>
      </c>
      <c r="B262" s="53" t="s">
        <v>2281</v>
      </c>
      <c r="C262" s="53">
        <v>2</v>
      </c>
      <c r="D262" s="53">
        <v>58</v>
      </c>
      <c r="E262" s="53" t="s">
        <v>2129</v>
      </c>
    </row>
    <row r="263" spans="1:5" x14ac:dyDescent="0.25">
      <c r="A263" s="53" t="s">
        <v>2282</v>
      </c>
      <c r="B263" s="53" t="s">
        <v>2283</v>
      </c>
      <c r="C263" s="53">
        <v>2</v>
      </c>
      <c r="D263" s="53">
        <v>59</v>
      </c>
      <c r="E263" s="53" t="s">
        <v>912</v>
      </c>
    </row>
    <row r="264" spans="1:5" x14ac:dyDescent="0.25">
      <c r="A264" s="53" t="s">
        <v>2284</v>
      </c>
      <c r="B264" s="53" t="s">
        <v>2285</v>
      </c>
      <c r="C264" s="53">
        <v>2</v>
      </c>
      <c r="D264" s="53">
        <v>60</v>
      </c>
      <c r="E264" s="53" t="s">
        <v>414</v>
      </c>
    </row>
    <row r="265" spans="1:5" x14ac:dyDescent="0.25">
      <c r="A265" s="53" t="s">
        <v>2286</v>
      </c>
      <c r="B265" s="53" t="s">
        <v>2287</v>
      </c>
      <c r="C265" s="53">
        <v>2</v>
      </c>
      <c r="D265" s="53">
        <v>61</v>
      </c>
      <c r="E265" s="53" t="s">
        <v>2094</v>
      </c>
    </row>
    <row r="266" spans="1:5" x14ac:dyDescent="0.25">
      <c r="A266" s="53" t="s">
        <v>2288</v>
      </c>
      <c r="B266" s="53" t="s">
        <v>2289</v>
      </c>
      <c r="C266" s="53">
        <v>2</v>
      </c>
      <c r="D266" s="53">
        <v>62</v>
      </c>
      <c r="E266" s="53" t="s">
        <v>2129</v>
      </c>
    </row>
    <row r="267" spans="1:5" x14ac:dyDescent="0.25">
      <c r="A267" s="53" t="s">
        <v>2290</v>
      </c>
      <c r="B267" s="53" t="s">
        <v>2291</v>
      </c>
      <c r="C267" s="53">
        <v>2</v>
      </c>
      <c r="D267" s="53">
        <v>65</v>
      </c>
      <c r="E267" s="53" t="s">
        <v>2129</v>
      </c>
    </row>
    <row r="268" spans="1:5" x14ac:dyDescent="0.25">
      <c r="A268" s="53" t="s">
        <v>2292</v>
      </c>
      <c r="B268" s="53" t="s">
        <v>2293</v>
      </c>
      <c r="C268" s="53">
        <v>2</v>
      </c>
      <c r="D268" s="53">
        <v>66</v>
      </c>
      <c r="E268" s="53" t="s">
        <v>2193</v>
      </c>
    </row>
    <row r="269" spans="1:5" x14ac:dyDescent="0.25">
      <c r="A269" s="53" t="s">
        <v>2294</v>
      </c>
      <c r="B269" s="53" t="s">
        <v>2295</v>
      </c>
      <c r="C269" s="53">
        <v>2</v>
      </c>
      <c r="D269" s="53">
        <v>67</v>
      </c>
      <c r="E269" s="53" t="s">
        <v>2296</v>
      </c>
    </row>
    <row r="270" spans="1:5" ht="24" x14ac:dyDescent="0.25">
      <c r="A270" s="53" t="s">
        <v>2297</v>
      </c>
      <c r="B270" s="53" t="s">
        <v>2298</v>
      </c>
      <c r="C270" s="53">
        <v>2</v>
      </c>
      <c r="D270" s="53">
        <v>67</v>
      </c>
      <c r="E270" s="53" t="s">
        <v>2132</v>
      </c>
    </row>
    <row r="271" spans="1:5" ht="48" x14ac:dyDescent="0.25">
      <c r="A271" s="53" t="s">
        <v>2299</v>
      </c>
      <c r="B271" s="53" t="s">
        <v>2300</v>
      </c>
      <c r="C271" s="53">
        <v>2</v>
      </c>
      <c r="D271" s="53">
        <v>67</v>
      </c>
      <c r="E271" s="53" t="s">
        <v>2301</v>
      </c>
    </row>
    <row r="272" spans="1:5" x14ac:dyDescent="0.25">
      <c r="A272" s="53" t="s">
        <v>2302</v>
      </c>
      <c r="B272" s="53" t="s">
        <v>2303</v>
      </c>
      <c r="C272" s="53">
        <v>2</v>
      </c>
      <c r="D272" s="53">
        <v>68</v>
      </c>
      <c r="E272" s="53" t="s">
        <v>907</v>
      </c>
    </row>
    <row r="273" spans="1:5" ht="24" x14ac:dyDescent="0.25">
      <c r="A273" s="53" t="s">
        <v>2304</v>
      </c>
      <c r="B273" s="53" t="s">
        <v>2305</v>
      </c>
      <c r="C273" s="53">
        <v>2</v>
      </c>
      <c r="D273" s="53">
        <v>69</v>
      </c>
      <c r="E273" s="53" t="s">
        <v>2306</v>
      </c>
    </row>
    <row r="274" spans="1:5" ht="36" x14ac:dyDescent="0.25">
      <c r="A274" s="53" t="s">
        <v>2307</v>
      </c>
      <c r="B274" s="53" t="s">
        <v>2308</v>
      </c>
      <c r="C274" s="53">
        <v>2</v>
      </c>
      <c r="D274" s="53">
        <v>70</v>
      </c>
      <c r="E274" s="53" t="s">
        <v>2309</v>
      </c>
    </row>
    <row r="275" spans="1:5" ht="36" x14ac:dyDescent="0.25">
      <c r="A275" s="53" t="s">
        <v>2310</v>
      </c>
      <c r="B275" s="53" t="s">
        <v>2311</v>
      </c>
      <c r="C275" s="53">
        <v>2</v>
      </c>
      <c r="D275" s="53">
        <v>71</v>
      </c>
      <c r="E275" s="53" t="s">
        <v>2312</v>
      </c>
    </row>
    <row r="276" spans="1:5" ht="24" x14ac:dyDescent="0.25">
      <c r="A276" s="53" t="s">
        <v>2313</v>
      </c>
      <c r="B276" s="53" t="s">
        <v>2314</v>
      </c>
      <c r="C276" s="53">
        <v>2</v>
      </c>
      <c r="D276" s="53">
        <v>71</v>
      </c>
      <c r="E276" s="53" t="s">
        <v>2312</v>
      </c>
    </row>
    <row r="277" spans="1:5" x14ac:dyDescent="0.25">
      <c r="A277" s="53" t="s">
        <v>2315</v>
      </c>
      <c r="B277" s="53" t="s">
        <v>2316</v>
      </c>
      <c r="C277" s="53">
        <v>2</v>
      </c>
      <c r="D277" s="53">
        <v>71</v>
      </c>
      <c r="E277" s="53" t="s">
        <v>2102</v>
      </c>
    </row>
    <row r="278" spans="1:5" x14ac:dyDescent="0.25">
      <c r="A278" s="53" t="s">
        <v>2317</v>
      </c>
      <c r="B278" s="53" t="s">
        <v>2318</v>
      </c>
      <c r="C278" s="53">
        <v>2</v>
      </c>
      <c r="D278" s="53">
        <v>71</v>
      </c>
      <c r="E278" s="53" t="s">
        <v>2319</v>
      </c>
    </row>
    <row r="279" spans="1:5" ht="24" x14ac:dyDescent="0.25">
      <c r="A279" s="53" t="s">
        <v>2320</v>
      </c>
      <c r="B279" s="53" t="s">
        <v>2321</v>
      </c>
      <c r="C279" s="53">
        <v>2</v>
      </c>
      <c r="D279" s="53">
        <v>71</v>
      </c>
      <c r="E279" s="53" t="s">
        <v>2319</v>
      </c>
    </row>
    <row r="280" spans="1:5" x14ac:dyDescent="0.25">
      <c r="A280" s="53" t="s">
        <v>2322</v>
      </c>
      <c r="B280" s="53" t="s">
        <v>2323</v>
      </c>
      <c r="C280" s="53">
        <v>2</v>
      </c>
      <c r="D280" s="53">
        <v>72</v>
      </c>
      <c r="E280" s="53" t="s">
        <v>2102</v>
      </c>
    </row>
    <row r="281" spans="1:5" x14ac:dyDescent="0.25">
      <c r="A281" s="53" t="s">
        <v>2324</v>
      </c>
      <c r="B281" s="53" t="s">
        <v>2325</v>
      </c>
      <c r="C281" s="53">
        <v>2</v>
      </c>
      <c r="D281" s="53">
        <v>72</v>
      </c>
      <c r="E281" s="53" t="s">
        <v>2326</v>
      </c>
    </row>
    <row r="282" spans="1:5" x14ac:dyDescent="0.25">
      <c r="A282" s="53" t="s">
        <v>2327</v>
      </c>
      <c r="B282" s="53" t="s">
        <v>2328</v>
      </c>
      <c r="C282" s="53">
        <v>2</v>
      </c>
      <c r="D282" s="53">
        <v>72</v>
      </c>
      <c r="E282" s="53" t="s">
        <v>2329</v>
      </c>
    </row>
    <row r="283" spans="1:5" x14ac:dyDescent="0.25">
      <c r="A283" s="53" t="s">
        <v>2330</v>
      </c>
      <c r="B283" s="53" t="s">
        <v>2331</v>
      </c>
      <c r="C283" s="53">
        <v>2</v>
      </c>
      <c r="D283" s="53">
        <v>72</v>
      </c>
      <c r="E283" s="53" t="s">
        <v>2332</v>
      </c>
    </row>
    <row r="284" spans="1:5" x14ac:dyDescent="0.25">
      <c r="A284" s="53" t="s">
        <v>2333</v>
      </c>
      <c r="B284" s="53" t="s">
        <v>2334</v>
      </c>
      <c r="C284" s="53">
        <v>2</v>
      </c>
      <c r="D284" s="53">
        <v>74</v>
      </c>
      <c r="E284" s="53" t="s">
        <v>2312</v>
      </c>
    </row>
    <row r="285" spans="1:5" ht="24" x14ac:dyDescent="0.25">
      <c r="A285" s="53" t="s">
        <v>2335</v>
      </c>
      <c r="B285" s="53" t="s">
        <v>2336</v>
      </c>
      <c r="C285" s="53">
        <v>2</v>
      </c>
      <c r="D285" s="53">
        <v>75</v>
      </c>
      <c r="E285" s="53" t="s">
        <v>2301</v>
      </c>
    </row>
    <row r="286" spans="1:5" x14ac:dyDescent="0.25">
      <c r="A286" s="53" t="s">
        <v>2337</v>
      </c>
      <c r="B286" s="53" t="s">
        <v>2338</v>
      </c>
      <c r="C286" s="53">
        <v>2</v>
      </c>
      <c r="D286" s="53">
        <v>77</v>
      </c>
      <c r="E286" s="53" t="s">
        <v>2339</v>
      </c>
    </row>
    <row r="287" spans="1:5" x14ac:dyDescent="0.25">
      <c r="A287" s="53" t="s">
        <v>2340</v>
      </c>
      <c r="B287" s="53" t="s">
        <v>2341</v>
      </c>
      <c r="C287" s="53">
        <v>2</v>
      </c>
      <c r="D287" s="53">
        <v>78</v>
      </c>
      <c r="E287" s="53" t="s">
        <v>2094</v>
      </c>
    </row>
    <row r="288" spans="1:5" ht="24" x14ac:dyDescent="0.25">
      <c r="A288" s="53" t="s">
        <v>2342</v>
      </c>
      <c r="B288" s="53" t="s">
        <v>2343</v>
      </c>
      <c r="C288" s="53">
        <v>2</v>
      </c>
      <c r="D288" s="53">
        <v>79</v>
      </c>
      <c r="E288" s="53" t="s">
        <v>2147</v>
      </c>
    </row>
    <row r="289" spans="1:5" ht="24" x14ac:dyDescent="0.25">
      <c r="A289" s="53" t="s">
        <v>2344</v>
      </c>
      <c r="B289" s="53" t="s">
        <v>2345</v>
      </c>
      <c r="C289" s="53">
        <v>2</v>
      </c>
      <c r="D289" s="53">
        <v>81</v>
      </c>
      <c r="E289" s="53" t="s">
        <v>2312</v>
      </c>
    </row>
    <row r="290" spans="1:5" x14ac:dyDescent="0.25">
      <c r="A290" s="53" t="s">
        <v>2346</v>
      </c>
      <c r="B290" s="53" t="s">
        <v>2347</v>
      </c>
      <c r="C290" s="53">
        <v>2</v>
      </c>
      <c r="D290" s="53">
        <v>81</v>
      </c>
      <c r="E290" s="53" t="s">
        <v>2348</v>
      </c>
    </row>
    <row r="291" spans="1:5" x14ac:dyDescent="0.25">
      <c r="A291" s="53" t="s">
        <v>2349</v>
      </c>
      <c r="B291" s="53" t="s">
        <v>2350</v>
      </c>
      <c r="C291" s="53">
        <v>2</v>
      </c>
      <c r="D291" s="53">
        <v>82</v>
      </c>
      <c r="E291" s="53" t="s">
        <v>2094</v>
      </c>
    </row>
    <row r="292" spans="1:5" x14ac:dyDescent="0.25">
      <c r="A292" s="53" t="s">
        <v>2351</v>
      </c>
      <c r="B292" s="53" t="s">
        <v>2352</v>
      </c>
      <c r="C292" s="53">
        <v>2</v>
      </c>
      <c r="D292" s="53">
        <v>83</v>
      </c>
      <c r="E292" s="53" t="s">
        <v>2312</v>
      </c>
    </row>
    <row r="293" spans="1:5" ht="24" x14ac:dyDescent="0.25">
      <c r="A293" s="53" t="s">
        <v>2353</v>
      </c>
      <c r="B293" s="53" t="s">
        <v>2354</v>
      </c>
      <c r="C293" s="53">
        <v>2</v>
      </c>
      <c r="D293" s="53">
        <v>85</v>
      </c>
      <c r="E293" s="53" t="s">
        <v>2208</v>
      </c>
    </row>
    <row r="294" spans="1:5" x14ac:dyDescent="0.25">
      <c r="A294" s="53" t="s">
        <v>2355</v>
      </c>
      <c r="B294" s="53" t="s">
        <v>2356</v>
      </c>
      <c r="C294" s="53">
        <v>2</v>
      </c>
      <c r="D294" s="53">
        <v>86</v>
      </c>
      <c r="E294" s="53" t="s">
        <v>2357</v>
      </c>
    </row>
    <row r="295" spans="1:5" x14ac:dyDescent="0.25">
      <c r="A295" s="53" t="s">
        <v>2358</v>
      </c>
      <c r="B295" s="53" t="s">
        <v>2359</v>
      </c>
      <c r="C295" s="53">
        <v>2</v>
      </c>
      <c r="D295" s="53">
        <v>88</v>
      </c>
      <c r="E295" s="53" t="s">
        <v>2129</v>
      </c>
    </row>
    <row r="296" spans="1:5" x14ac:dyDescent="0.25">
      <c r="A296" s="53" t="s">
        <v>2360</v>
      </c>
      <c r="B296" s="53" t="s">
        <v>2361</v>
      </c>
      <c r="C296" s="53">
        <v>2</v>
      </c>
      <c r="D296" s="53">
        <v>90</v>
      </c>
      <c r="E296" s="53" t="s">
        <v>2362</v>
      </c>
    </row>
    <row r="297" spans="1:5" ht="24" x14ac:dyDescent="0.25">
      <c r="A297" s="53" t="s">
        <v>2363</v>
      </c>
      <c r="B297" s="53" t="s">
        <v>2364</v>
      </c>
      <c r="C297" s="53">
        <v>2</v>
      </c>
      <c r="D297" s="53">
        <v>91</v>
      </c>
      <c r="E297" s="53" t="s">
        <v>2365</v>
      </c>
    </row>
    <row r="298" spans="1:5" ht="24" x14ac:dyDescent="0.25">
      <c r="A298" s="53" t="s">
        <v>2366</v>
      </c>
      <c r="B298" s="53" t="s">
        <v>2367</v>
      </c>
      <c r="C298" s="53">
        <v>2</v>
      </c>
      <c r="D298" s="53">
        <v>92</v>
      </c>
      <c r="E298" s="53" t="s">
        <v>2312</v>
      </c>
    </row>
    <row r="299" spans="1:5" x14ac:dyDescent="0.25">
      <c r="A299" s="53" t="s">
        <v>2368</v>
      </c>
      <c r="B299" s="53" t="s">
        <v>2369</v>
      </c>
      <c r="C299" s="53">
        <v>2</v>
      </c>
      <c r="D299" s="53">
        <v>94</v>
      </c>
      <c r="E299" s="53" t="s">
        <v>2296</v>
      </c>
    </row>
    <row r="300" spans="1:5" x14ac:dyDescent="0.25">
      <c r="A300" s="53" t="s">
        <v>2370</v>
      </c>
      <c r="B300" s="53" t="s">
        <v>2371</v>
      </c>
      <c r="C300" s="53">
        <v>2</v>
      </c>
      <c r="D300" s="53">
        <v>95</v>
      </c>
      <c r="E300" s="53" t="s">
        <v>2129</v>
      </c>
    </row>
    <row r="301" spans="1:5" x14ac:dyDescent="0.25">
      <c r="A301" s="53" t="s">
        <v>2372</v>
      </c>
      <c r="B301" s="53" t="s">
        <v>2373</v>
      </c>
      <c r="C301" s="53">
        <v>2</v>
      </c>
      <c r="D301" s="53">
        <v>95</v>
      </c>
      <c r="E301" s="53" t="s">
        <v>2374</v>
      </c>
    </row>
    <row r="302" spans="1:5" ht="24" x14ac:dyDescent="0.25">
      <c r="A302" s="53" t="s">
        <v>2375</v>
      </c>
      <c r="B302" s="53" t="s">
        <v>2376</v>
      </c>
      <c r="C302" s="53">
        <v>2</v>
      </c>
      <c r="D302" s="53">
        <v>96</v>
      </c>
      <c r="E302" s="53" t="s">
        <v>2102</v>
      </c>
    </row>
    <row r="303" spans="1:5" ht="24" x14ac:dyDescent="0.25">
      <c r="A303" s="53" t="s">
        <v>2377</v>
      </c>
      <c r="B303" s="53" t="s">
        <v>2378</v>
      </c>
      <c r="C303" s="53">
        <v>2</v>
      </c>
      <c r="D303" s="53">
        <v>97</v>
      </c>
      <c r="E303" s="53" t="s">
        <v>2312</v>
      </c>
    </row>
    <row r="304" spans="1:5" ht="24" x14ac:dyDescent="0.25">
      <c r="A304" s="53" t="s">
        <v>2379</v>
      </c>
      <c r="B304" s="53" t="s">
        <v>2380</v>
      </c>
      <c r="C304" s="53">
        <v>2</v>
      </c>
      <c r="D304" s="53">
        <v>99</v>
      </c>
      <c r="E304" s="53" t="s">
        <v>2312</v>
      </c>
    </row>
    <row r="305" spans="1:5" ht="24" x14ac:dyDescent="0.25">
      <c r="A305" s="53" t="s">
        <v>2381</v>
      </c>
      <c r="B305" s="53" t="s">
        <v>2382</v>
      </c>
      <c r="C305" s="53">
        <v>2</v>
      </c>
      <c r="D305" s="53">
        <v>100</v>
      </c>
      <c r="E305" s="53" t="s">
        <v>2217</v>
      </c>
    </row>
    <row r="306" spans="1:5" ht="24" x14ac:dyDescent="0.25">
      <c r="A306" s="53" t="s">
        <v>2383</v>
      </c>
      <c r="B306" s="53" t="s">
        <v>2384</v>
      </c>
      <c r="C306" s="53">
        <v>2</v>
      </c>
      <c r="D306" s="53">
        <v>100</v>
      </c>
      <c r="E306" s="53" t="s">
        <v>2205</v>
      </c>
    </row>
    <row r="307" spans="1:5" x14ac:dyDescent="0.25">
      <c r="A307" s="53" t="s">
        <v>2385</v>
      </c>
      <c r="B307" s="53" t="s">
        <v>2386</v>
      </c>
      <c r="C307" s="53">
        <v>2</v>
      </c>
      <c r="D307" s="53">
        <v>101</v>
      </c>
      <c r="E307" s="53" t="s">
        <v>2387</v>
      </c>
    </row>
    <row r="308" spans="1:5" x14ac:dyDescent="0.25">
      <c r="A308" s="53" t="s">
        <v>2388</v>
      </c>
      <c r="B308" s="53" t="s">
        <v>2389</v>
      </c>
      <c r="C308" s="53">
        <v>2</v>
      </c>
      <c r="D308" s="53">
        <v>101</v>
      </c>
      <c r="E308" s="53" t="s">
        <v>2374</v>
      </c>
    </row>
    <row r="309" spans="1:5" ht="36" x14ac:dyDescent="0.25">
      <c r="A309" s="53" t="s">
        <v>2390</v>
      </c>
      <c r="B309" s="53" t="s">
        <v>2391</v>
      </c>
      <c r="C309" s="53">
        <v>2</v>
      </c>
      <c r="D309" s="53">
        <v>102</v>
      </c>
      <c r="E309" s="53" t="s">
        <v>2392</v>
      </c>
    </row>
    <row r="310" spans="1:5" ht="36" x14ac:dyDescent="0.25">
      <c r="A310" s="53" t="s">
        <v>2393</v>
      </c>
      <c r="B310" s="53" t="s">
        <v>2394</v>
      </c>
      <c r="C310" s="53">
        <v>2</v>
      </c>
      <c r="D310" s="53">
        <v>103</v>
      </c>
      <c r="E310" s="53" t="s">
        <v>2395</v>
      </c>
    </row>
    <row r="311" spans="1:5" x14ac:dyDescent="0.25">
      <c r="A311" s="53" t="s">
        <v>2396</v>
      </c>
      <c r="B311" s="53" t="s">
        <v>2397</v>
      </c>
      <c r="C311" s="53">
        <v>2</v>
      </c>
      <c r="D311" s="53">
        <v>104</v>
      </c>
      <c r="E311" s="53" t="s">
        <v>2132</v>
      </c>
    </row>
    <row r="312" spans="1:5" x14ac:dyDescent="0.25">
      <c r="A312" s="53" t="s">
        <v>2398</v>
      </c>
      <c r="B312" s="53" t="s">
        <v>2399</v>
      </c>
      <c r="C312" s="53">
        <v>2</v>
      </c>
      <c r="D312" s="53">
        <v>104</v>
      </c>
      <c r="E312" s="53" t="s">
        <v>539</v>
      </c>
    </row>
    <row r="313" spans="1:5" x14ac:dyDescent="0.25">
      <c r="A313" s="53" t="s">
        <v>2400</v>
      </c>
      <c r="B313" s="53" t="s">
        <v>2401</v>
      </c>
      <c r="C313" s="53">
        <v>2</v>
      </c>
      <c r="D313" s="53">
        <v>106</v>
      </c>
      <c r="E313" s="53" t="s">
        <v>2402</v>
      </c>
    </row>
    <row r="314" spans="1:5" x14ac:dyDescent="0.25">
      <c r="A314" s="53" t="s">
        <v>2403</v>
      </c>
      <c r="B314" s="53" t="s">
        <v>2404</v>
      </c>
      <c r="C314" s="53">
        <v>2</v>
      </c>
      <c r="D314" s="53">
        <v>106</v>
      </c>
      <c r="E314" s="53" t="s">
        <v>2217</v>
      </c>
    </row>
    <row r="315" spans="1:5" x14ac:dyDescent="0.25">
      <c r="A315" s="53" t="s">
        <v>2405</v>
      </c>
      <c r="B315" s="53" t="s">
        <v>2406</v>
      </c>
      <c r="C315" s="53">
        <v>2</v>
      </c>
      <c r="D315" s="53">
        <v>107</v>
      </c>
      <c r="E315" s="53" t="s">
        <v>2129</v>
      </c>
    </row>
    <row r="316" spans="1:5" ht="24" x14ac:dyDescent="0.25">
      <c r="A316" s="53" t="s">
        <v>2407</v>
      </c>
      <c r="B316" s="53" t="s">
        <v>2408</v>
      </c>
      <c r="C316" s="53">
        <v>2</v>
      </c>
      <c r="D316" s="53">
        <v>109</v>
      </c>
      <c r="E316" s="53" t="s">
        <v>2409</v>
      </c>
    </row>
    <row r="317" spans="1:5" ht="24" x14ac:dyDescent="0.25">
      <c r="A317" s="53" t="s">
        <v>2410</v>
      </c>
      <c r="B317" s="53" t="s">
        <v>2411</v>
      </c>
      <c r="C317" s="53">
        <v>2</v>
      </c>
      <c r="D317" s="53">
        <v>109</v>
      </c>
      <c r="E317" s="53" t="s">
        <v>2412</v>
      </c>
    </row>
    <row r="318" spans="1:5" x14ac:dyDescent="0.25">
      <c r="A318" s="53" t="s">
        <v>2413</v>
      </c>
      <c r="B318" s="53" t="s">
        <v>2414</v>
      </c>
      <c r="C318" s="53">
        <v>2</v>
      </c>
      <c r="D318" s="53">
        <v>111</v>
      </c>
      <c r="E318" s="53" t="s">
        <v>2415</v>
      </c>
    </row>
    <row r="319" spans="1:5" x14ac:dyDescent="0.25">
      <c r="A319" s="53" t="s">
        <v>2416</v>
      </c>
      <c r="B319" s="53" t="s">
        <v>2417</v>
      </c>
      <c r="C319" s="53">
        <v>2</v>
      </c>
      <c r="D319" s="53">
        <v>112</v>
      </c>
      <c r="E319" s="53" t="s">
        <v>2102</v>
      </c>
    </row>
    <row r="320" spans="1:5" ht="24" x14ac:dyDescent="0.25">
      <c r="A320" s="53" t="s">
        <v>2418</v>
      </c>
      <c r="B320" s="53" t="s">
        <v>2419</v>
      </c>
      <c r="C320" s="53">
        <v>2</v>
      </c>
      <c r="D320" s="53">
        <v>114</v>
      </c>
      <c r="E320" s="53" t="s">
        <v>2102</v>
      </c>
    </row>
    <row r="321" spans="1:5" ht="24" x14ac:dyDescent="0.25">
      <c r="A321" s="53" t="s">
        <v>2420</v>
      </c>
      <c r="B321" s="53" t="s">
        <v>2421</v>
      </c>
      <c r="C321" s="53">
        <v>2</v>
      </c>
      <c r="D321" s="53">
        <v>114</v>
      </c>
      <c r="E321" s="53" t="s">
        <v>2301</v>
      </c>
    </row>
    <row r="322" spans="1:5" x14ac:dyDescent="0.25">
      <c r="A322" s="53" t="s">
        <v>2422</v>
      </c>
      <c r="B322" s="53" t="s">
        <v>2423</v>
      </c>
      <c r="C322" s="53">
        <v>2</v>
      </c>
      <c r="D322" s="53">
        <v>121</v>
      </c>
      <c r="E322" s="53" t="s">
        <v>2415</v>
      </c>
    </row>
    <row r="323" spans="1:5" x14ac:dyDescent="0.25">
      <c r="A323" s="53" t="s">
        <v>2424</v>
      </c>
      <c r="B323" s="53" t="s">
        <v>2425</v>
      </c>
      <c r="C323" s="53">
        <v>2</v>
      </c>
      <c r="D323" s="53">
        <v>124</v>
      </c>
      <c r="E323" s="53" t="s">
        <v>2426</v>
      </c>
    </row>
    <row r="324" spans="1:5" x14ac:dyDescent="0.25">
      <c r="A324" s="53" t="s">
        <v>2427</v>
      </c>
      <c r="B324" s="53" t="s">
        <v>2428</v>
      </c>
      <c r="C324" s="53">
        <v>2</v>
      </c>
      <c r="D324" s="53">
        <v>124</v>
      </c>
      <c r="E324" s="53" t="s">
        <v>2326</v>
      </c>
    </row>
    <row r="325" spans="1:5" x14ac:dyDescent="0.25">
      <c r="A325" s="53" t="s">
        <v>2429</v>
      </c>
      <c r="B325" s="53" t="s">
        <v>2430</v>
      </c>
      <c r="C325" s="53">
        <v>2</v>
      </c>
      <c r="D325" s="53">
        <v>124</v>
      </c>
      <c r="E325" s="53" t="s">
        <v>2431</v>
      </c>
    </row>
    <row r="326" spans="1:5" x14ac:dyDescent="0.25">
      <c r="A326" s="53" t="s">
        <v>2432</v>
      </c>
      <c r="B326" s="53" t="s">
        <v>2433</v>
      </c>
      <c r="C326" s="53">
        <v>2</v>
      </c>
      <c r="D326" s="53">
        <v>130</v>
      </c>
      <c r="E326" s="53" t="s">
        <v>2434</v>
      </c>
    </row>
    <row r="327" spans="1:5" x14ac:dyDescent="0.25">
      <c r="A327" s="53" t="s">
        <v>2435</v>
      </c>
      <c r="B327" s="53" t="s">
        <v>2436</v>
      </c>
      <c r="C327" s="53">
        <v>2</v>
      </c>
      <c r="D327" s="53">
        <v>132</v>
      </c>
      <c r="E327" s="53" t="s">
        <v>2437</v>
      </c>
    </row>
    <row r="328" spans="1:5" x14ac:dyDescent="0.25">
      <c r="A328" s="53" t="s">
        <v>2438</v>
      </c>
      <c r="B328" s="53" t="s">
        <v>2439</v>
      </c>
      <c r="C328" s="53">
        <v>2</v>
      </c>
      <c r="D328" s="53">
        <v>133</v>
      </c>
      <c r="E328" s="53" t="s">
        <v>2440</v>
      </c>
    </row>
    <row r="329" spans="1:5" x14ac:dyDescent="0.25">
      <c r="A329" s="53" t="s">
        <v>2441</v>
      </c>
      <c r="B329" s="53" t="s">
        <v>2442</v>
      </c>
      <c r="C329" s="53">
        <v>2</v>
      </c>
      <c r="D329" s="53">
        <v>141</v>
      </c>
      <c r="E329" s="53" t="s">
        <v>2102</v>
      </c>
    </row>
    <row r="330" spans="1:5" x14ac:dyDescent="0.25">
      <c r="A330" s="53" t="s">
        <v>2443</v>
      </c>
      <c r="B330" s="53" t="s">
        <v>2444</v>
      </c>
      <c r="C330" s="53">
        <v>2</v>
      </c>
      <c r="D330" s="53">
        <v>143</v>
      </c>
      <c r="E330" s="53" t="s">
        <v>2445</v>
      </c>
    </row>
    <row r="331" spans="1:5" x14ac:dyDescent="0.25">
      <c r="A331" s="53" t="s">
        <v>2446</v>
      </c>
      <c r="B331" s="53" t="s">
        <v>2447</v>
      </c>
      <c r="C331" s="53">
        <v>2</v>
      </c>
      <c r="D331" s="53">
        <v>143</v>
      </c>
      <c r="E331" s="53" t="s">
        <v>2448</v>
      </c>
    </row>
    <row r="332" spans="1:5" x14ac:dyDescent="0.25">
      <c r="A332" s="53" t="s">
        <v>2449</v>
      </c>
      <c r="B332" s="53" t="s">
        <v>2450</v>
      </c>
      <c r="C332" s="53">
        <v>2</v>
      </c>
      <c r="D332" s="53">
        <v>144</v>
      </c>
      <c r="E332" s="53" t="s">
        <v>2440</v>
      </c>
    </row>
    <row r="333" spans="1:5" x14ac:dyDescent="0.25">
      <c r="A333" s="53" t="s">
        <v>2451</v>
      </c>
      <c r="B333" s="53" t="s">
        <v>2452</v>
      </c>
      <c r="C333" s="53">
        <v>2</v>
      </c>
      <c r="D333" s="53">
        <v>147</v>
      </c>
      <c r="E333" s="53" t="s">
        <v>2326</v>
      </c>
    </row>
    <row r="334" spans="1:5" x14ac:dyDescent="0.25">
      <c r="A334" s="53" t="s">
        <v>2453</v>
      </c>
      <c r="B334" s="53" t="s">
        <v>2454</v>
      </c>
      <c r="C334" s="53">
        <v>2</v>
      </c>
      <c r="D334" s="53">
        <v>150</v>
      </c>
      <c r="E334" s="53" t="s">
        <v>470</v>
      </c>
    </row>
    <row r="335" spans="1:5" ht="24" x14ac:dyDescent="0.25">
      <c r="A335" s="53" t="s">
        <v>2455</v>
      </c>
      <c r="B335" s="53" t="s">
        <v>2456</v>
      </c>
      <c r="C335" s="53">
        <v>2</v>
      </c>
      <c r="D335" s="53">
        <v>154</v>
      </c>
      <c r="E335" s="53" t="s">
        <v>917</v>
      </c>
    </row>
    <row r="336" spans="1:5" x14ac:dyDescent="0.25">
      <c r="A336" s="53" t="s">
        <v>2457</v>
      </c>
      <c r="B336" s="53" t="s">
        <v>2458</v>
      </c>
      <c r="C336" s="53">
        <v>2</v>
      </c>
      <c r="D336" s="53">
        <v>158</v>
      </c>
      <c r="E336" s="53" t="s">
        <v>2412</v>
      </c>
    </row>
    <row r="337" spans="1:5" x14ac:dyDescent="0.25">
      <c r="A337" s="53" t="s">
        <v>2459</v>
      </c>
      <c r="B337" s="53" t="s">
        <v>2460</v>
      </c>
      <c r="C337" s="53">
        <v>2</v>
      </c>
      <c r="D337" s="53">
        <v>161</v>
      </c>
      <c r="E337" s="53" t="s">
        <v>2461</v>
      </c>
    </row>
    <row r="338" spans="1:5" ht="36" x14ac:dyDescent="0.25">
      <c r="A338" s="53" t="s">
        <v>2462</v>
      </c>
      <c r="B338" s="53" t="s">
        <v>2463</v>
      </c>
      <c r="C338" s="53">
        <v>2</v>
      </c>
      <c r="D338" s="53">
        <v>164</v>
      </c>
      <c r="E338" s="53" t="s">
        <v>2464</v>
      </c>
    </row>
    <row r="339" spans="1:5" x14ac:dyDescent="0.25">
      <c r="A339" s="53" t="s">
        <v>2465</v>
      </c>
      <c r="B339" s="53" t="s">
        <v>2466</v>
      </c>
      <c r="C339" s="53">
        <v>2</v>
      </c>
      <c r="D339" s="53">
        <v>165</v>
      </c>
      <c r="E339" s="53" t="s">
        <v>2467</v>
      </c>
    </row>
    <row r="340" spans="1:5" ht="24" x14ac:dyDescent="0.25">
      <c r="A340" s="53" t="s">
        <v>2468</v>
      </c>
      <c r="B340" s="53" t="s">
        <v>2469</v>
      </c>
      <c r="C340" s="53">
        <v>2</v>
      </c>
      <c r="D340" s="53">
        <v>166</v>
      </c>
      <c r="E340" s="53" t="s">
        <v>2348</v>
      </c>
    </row>
    <row r="341" spans="1:5" x14ac:dyDescent="0.25">
      <c r="A341" s="53" t="s">
        <v>2470</v>
      </c>
      <c r="B341" s="53" t="s">
        <v>2471</v>
      </c>
      <c r="C341" s="53">
        <v>2</v>
      </c>
      <c r="D341" s="53">
        <v>166</v>
      </c>
      <c r="E341" s="53" t="s">
        <v>2445</v>
      </c>
    </row>
    <row r="342" spans="1:5" ht="24" x14ac:dyDescent="0.25">
      <c r="A342" s="53" t="s">
        <v>2472</v>
      </c>
      <c r="B342" s="53" t="s">
        <v>2473</v>
      </c>
      <c r="C342" s="53">
        <v>2</v>
      </c>
      <c r="D342" s="53">
        <v>167</v>
      </c>
      <c r="E342" s="53" t="s">
        <v>2474</v>
      </c>
    </row>
    <row r="343" spans="1:5" x14ac:dyDescent="0.25">
      <c r="A343" s="53" t="s">
        <v>2475</v>
      </c>
      <c r="B343" s="53" t="s">
        <v>2476</v>
      </c>
      <c r="C343" s="53">
        <v>2</v>
      </c>
      <c r="D343" s="53">
        <v>168</v>
      </c>
      <c r="E343" s="53" t="s">
        <v>2301</v>
      </c>
    </row>
    <row r="344" spans="1:5" x14ac:dyDescent="0.25">
      <c r="A344" s="53" t="s">
        <v>2477</v>
      </c>
      <c r="B344" s="53" t="s">
        <v>374</v>
      </c>
      <c r="C344" s="53">
        <v>2</v>
      </c>
      <c r="D344" s="53">
        <v>170</v>
      </c>
      <c r="E344" s="53" t="s">
        <v>2478</v>
      </c>
    </row>
    <row r="345" spans="1:5" ht="24" x14ac:dyDescent="0.25">
      <c r="A345" s="53" t="s">
        <v>2479</v>
      </c>
      <c r="B345" s="53" t="s">
        <v>2480</v>
      </c>
      <c r="C345" s="53">
        <v>2</v>
      </c>
      <c r="D345" s="53">
        <v>173</v>
      </c>
      <c r="E345" s="53" t="s">
        <v>470</v>
      </c>
    </row>
    <row r="346" spans="1:5" x14ac:dyDescent="0.25">
      <c r="A346" s="53" t="s">
        <v>2481</v>
      </c>
      <c r="B346" s="53" t="s">
        <v>2482</v>
      </c>
      <c r="C346" s="53">
        <v>2</v>
      </c>
      <c r="D346" s="53">
        <v>185</v>
      </c>
      <c r="E346" s="53" t="s">
        <v>2483</v>
      </c>
    </row>
    <row r="347" spans="1:5" ht="24" x14ac:dyDescent="0.25">
      <c r="A347" s="53" t="s">
        <v>2484</v>
      </c>
      <c r="B347" s="53" t="s">
        <v>2485</v>
      </c>
      <c r="C347" s="53">
        <v>2</v>
      </c>
      <c r="D347" s="53">
        <v>187</v>
      </c>
      <c r="E347" s="53" t="s">
        <v>2467</v>
      </c>
    </row>
    <row r="348" spans="1:5" x14ac:dyDescent="0.25">
      <c r="A348" s="53" t="s">
        <v>2486</v>
      </c>
      <c r="B348" s="53" t="s">
        <v>2487</v>
      </c>
      <c r="C348" s="53">
        <v>2</v>
      </c>
      <c r="D348" s="53">
        <v>196</v>
      </c>
      <c r="E348" s="53" t="s">
        <v>2488</v>
      </c>
    </row>
    <row r="349" spans="1:5" x14ac:dyDescent="0.25">
      <c r="A349" s="53" t="s">
        <v>2489</v>
      </c>
      <c r="B349" s="53" t="s">
        <v>2490</v>
      </c>
      <c r="C349" s="53">
        <v>2</v>
      </c>
      <c r="D349" s="53">
        <v>200</v>
      </c>
      <c r="E349" s="53" t="s">
        <v>2301</v>
      </c>
    </row>
    <row r="350" spans="1:5" x14ac:dyDescent="0.25">
      <c r="A350" s="53" t="s">
        <v>2491</v>
      </c>
      <c r="B350" s="53" t="s">
        <v>2492</v>
      </c>
      <c r="C350" s="53">
        <v>2</v>
      </c>
      <c r="D350" s="53">
        <v>208</v>
      </c>
      <c r="E350" s="53" t="s">
        <v>2312</v>
      </c>
    </row>
    <row r="351" spans="1:5" ht="24" x14ac:dyDescent="0.25">
      <c r="A351" s="53" t="s">
        <v>2493</v>
      </c>
      <c r="B351" s="53" t="s">
        <v>2494</v>
      </c>
      <c r="C351" s="53">
        <v>2</v>
      </c>
      <c r="D351" s="53">
        <v>216</v>
      </c>
      <c r="E351" s="53" t="s">
        <v>2365</v>
      </c>
    </row>
    <row r="352" spans="1:5" ht="24" x14ac:dyDescent="0.25">
      <c r="A352" s="53" t="s">
        <v>2495</v>
      </c>
      <c r="B352" s="53" t="s">
        <v>2496</v>
      </c>
      <c r="C352" s="53">
        <v>2</v>
      </c>
      <c r="D352" s="53">
        <v>232</v>
      </c>
      <c r="E352" s="53" t="s">
        <v>2102</v>
      </c>
    </row>
    <row r="353" spans="1:5" x14ac:dyDescent="0.25">
      <c r="A353" s="53" t="s">
        <v>2497</v>
      </c>
      <c r="B353" s="53" t="s">
        <v>2498</v>
      </c>
      <c r="C353" s="53">
        <v>2</v>
      </c>
      <c r="D353" s="53">
        <v>232</v>
      </c>
      <c r="E353" s="53" t="s">
        <v>2499</v>
      </c>
    </row>
    <row r="354" spans="1:5" x14ac:dyDescent="0.25">
      <c r="A354" s="53" t="s">
        <v>2500</v>
      </c>
      <c r="B354" s="53" t="s">
        <v>2501</v>
      </c>
      <c r="C354" s="53">
        <v>2</v>
      </c>
      <c r="D354" s="53">
        <v>257</v>
      </c>
      <c r="E354" s="53" t="s">
        <v>2502</v>
      </c>
    </row>
    <row r="355" spans="1:5" ht="24" x14ac:dyDescent="0.25">
      <c r="A355" s="53" t="s">
        <v>2503</v>
      </c>
      <c r="B355" s="53" t="s">
        <v>2504</v>
      </c>
      <c r="C355" s="53">
        <v>2</v>
      </c>
      <c r="D355" s="53">
        <v>258</v>
      </c>
      <c r="E355" s="53" t="s">
        <v>2505</v>
      </c>
    </row>
    <row r="356" spans="1:5" x14ac:dyDescent="0.25">
      <c r="A356" s="53" t="s">
        <v>2506</v>
      </c>
      <c r="B356" s="53" t="s">
        <v>2507</v>
      </c>
      <c r="C356" s="53">
        <v>2</v>
      </c>
      <c r="D356" s="53">
        <v>260</v>
      </c>
      <c r="E356" s="53" t="s">
        <v>2260</v>
      </c>
    </row>
    <row r="357" spans="1:5" x14ac:dyDescent="0.25">
      <c r="A357" s="53" t="s">
        <v>2508</v>
      </c>
      <c r="B357" s="53" t="s">
        <v>2509</v>
      </c>
      <c r="C357" s="53">
        <v>2</v>
      </c>
      <c r="D357" s="53">
        <v>260</v>
      </c>
      <c r="E357" s="53" t="s">
        <v>2260</v>
      </c>
    </row>
    <row r="358" spans="1:5" ht="24" x14ac:dyDescent="0.25">
      <c r="A358" s="53" t="s">
        <v>2510</v>
      </c>
      <c r="B358" s="53" t="s">
        <v>2511</v>
      </c>
      <c r="C358" s="53">
        <v>2</v>
      </c>
      <c r="D358" s="53">
        <v>261</v>
      </c>
      <c r="E358" s="53" t="s">
        <v>2512</v>
      </c>
    </row>
    <row r="359" spans="1:5" x14ac:dyDescent="0.25">
      <c r="A359" s="53" t="s">
        <v>2513</v>
      </c>
      <c r="B359" s="53" t="s">
        <v>2514</v>
      </c>
      <c r="C359" s="53">
        <v>2</v>
      </c>
      <c r="D359" s="53">
        <v>280</v>
      </c>
      <c r="E359" s="53" t="s">
        <v>2515</v>
      </c>
    </row>
    <row r="360" spans="1:5" x14ac:dyDescent="0.25">
      <c r="A360" s="53" t="s">
        <v>2516</v>
      </c>
      <c r="B360" s="53" t="s">
        <v>2517</v>
      </c>
      <c r="C360" s="53">
        <v>2</v>
      </c>
      <c r="D360" s="53">
        <v>283</v>
      </c>
      <c r="E360" s="53" t="s">
        <v>2211</v>
      </c>
    </row>
    <row r="361" spans="1:5" ht="36" x14ac:dyDescent="0.25">
      <c r="A361" s="53" t="s">
        <v>2518</v>
      </c>
      <c r="B361" s="53" t="s">
        <v>2519</v>
      </c>
      <c r="C361" s="53">
        <v>2</v>
      </c>
      <c r="D361" s="53">
        <v>317</v>
      </c>
      <c r="E361" s="53" t="s">
        <v>2520</v>
      </c>
    </row>
    <row r="362" spans="1:5" x14ac:dyDescent="0.25">
      <c r="A362" s="53" t="s">
        <v>2521</v>
      </c>
      <c r="B362" s="53" t="s">
        <v>2522</v>
      </c>
      <c r="C362" s="53">
        <v>2</v>
      </c>
      <c r="D362" s="53">
        <v>323</v>
      </c>
      <c r="E362" s="53" t="s">
        <v>2415</v>
      </c>
    </row>
    <row r="363" spans="1:5" x14ac:dyDescent="0.25">
      <c r="A363" s="53" t="s">
        <v>2523</v>
      </c>
      <c r="B363" s="53" t="s">
        <v>2524</v>
      </c>
      <c r="C363" s="53">
        <v>2</v>
      </c>
      <c r="D363" s="53">
        <v>456</v>
      </c>
      <c r="E363" s="53" t="s">
        <v>2525</v>
      </c>
    </row>
    <row r="364" spans="1:5" ht="24" x14ac:dyDescent="0.25">
      <c r="A364" s="53" t="s">
        <v>2526</v>
      </c>
      <c r="B364" s="53" t="s">
        <v>2527</v>
      </c>
      <c r="C364" s="53">
        <v>2</v>
      </c>
      <c r="D364" s="53">
        <v>475</v>
      </c>
      <c r="E364" s="53" t="s">
        <v>2528</v>
      </c>
    </row>
    <row r="365" spans="1:5" ht="24" x14ac:dyDescent="0.25">
      <c r="A365" s="53" t="s">
        <v>2529</v>
      </c>
      <c r="B365" s="53" t="s">
        <v>2530</v>
      </c>
      <c r="C365" s="53">
        <v>2</v>
      </c>
      <c r="D365" s="53">
        <v>661</v>
      </c>
      <c r="E365" s="53" t="s">
        <v>2531</v>
      </c>
    </row>
    <row r="366" spans="1:5" x14ac:dyDescent="0.25">
      <c r="A366" s="53" t="s">
        <v>2532</v>
      </c>
      <c r="B366" s="53" t="s">
        <v>2533</v>
      </c>
      <c r="C366" s="53">
        <v>2</v>
      </c>
      <c r="D366" s="53">
        <v>665</v>
      </c>
      <c r="E366" s="53" t="s">
        <v>2528</v>
      </c>
    </row>
    <row r="367" spans="1:5" ht="36" x14ac:dyDescent="0.25">
      <c r="A367" s="53" t="s">
        <v>2534</v>
      </c>
      <c r="B367" s="53" t="s">
        <v>2535</v>
      </c>
      <c r="C367" s="53">
        <v>1</v>
      </c>
      <c r="D367" s="53">
        <v>3</v>
      </c>
      <c r="E367" s="53" t="s">
        <v>782</v>
      </c>
    </row>
    <row r="368" spans="1:5" x14ac:dyDescent="0.25">
      <c r="A368" s="53" t="s">
        <v>2536</v>
      </c>
      <c r="B368" s="53" t="s">
        <v>2537</v>
      </c>
      <c r="C368" s="53">
        <v>1</v>
      </c>
      <c r="D368" s="53">
        <v>3</v>
      </c>
      <c r="E368" s="53" t="s">
        <v>444</v>
      </c>
    </row>
    <row r="369" spans="1:5" ht="36" x14ac:dyDescent="0.25">
      <c r="A369" s="53" t="s">
        <v>2538</v>
      </c>
      <c r="B369" s="53" t="s">
        <v>2535</v>
      </c>
      <c r="C369" s="53">
        <v>1</v>
      </c>
      <c r="D369" s="53">
        <v>3</v>
      </c>
      <c r="E369" s="53" t="s">
        <v>782</v>
      </c>
    </row>
    <row r="370" spans="1:5" ht="48" x14ac:dyDescent="0.25">
      <c r="A370" s="53" t="s">
        <v>2539</v>
      </c>
      <c r="B370" s="53" t="s">
        <v>2540</v>
      </c>
      <c r="C370" s="53">
        <v>1</v>
      </c>
      <c r="D370" s="53">
        <v>3</v>
      </c>
      <c r="E370" s="53" t="s">
        <v>444</v>
      </c>
    </row>
    <row r="371" spans="1:5" ht="24" x14ac:dyDescent="0.25">
      <c r="A371" s="53" t="s">
        <v>2541</v>
      </c>
      <c r="B371" s="53" t="s">
        <v>2542</v>
      </c>
      <c r="C371" s="53">
        <v>1</v>
      </c>
      <c r="D371" s="53">
        <v>4</v>
      </c>
      <c r="E371" s="53" t="s">
        <v>641</v>
      </c>
    </row>
    <row r="372" spans="1:5" ht="24" x14ac:dyDescent="0.25">
      <c r="A372" s="53" t="s">
        <v>2543</v>
      </c>
      <c r="B372" s="53" t="s">
        <v>2544</v>
      </c>
      <c r="C372" s="53">
        <v>1</v>
      </c>
      <c r="D372" s="53">
        <v>4</v>
      </c>
      <c r="E372" s="53" t="s">
        <v>1133</v>
      </c>
    </row>
    <row r="373" spans="1:5" ht="24" x14ac:dyDescent="0.25">
      <c r="A373" s="53" t="s">
        <v>2545</v>
      </c>
      <c r="B373" s="53" t="s">
        <v>2546</v>
      </c>
      <c r="C373" s="53">
        <v>1</v>
      </c>
      <c r="D373" s="53">
        <v>4</v>
      </c>
      <c r="E373" s="53" t="s">
        <v>489</v>
      </c>
    </row>
    <row r="374" spans="1:5" x14ac:dyDescent="0.25">
      <c r="A374" s="53" t="s">
        <v>2547</v>
      </c>
      <c r="B374" s="53" t="s">
        <v>2548</v>
      </c>
      <c r="C374" s="53">
        <v>1</v>
      </c>
      <c r="D374" s="53">
        <v>5</v>
      </c>
      <c r="E374" s="53" t="s">
        <v>912</v>
      </c>
    </row>
    <row r="375" spans="1:5" ht="24" x14ac:dyDescent="0.25">
      <c r="A375" s="53" t="s">
        <v>2549</v>
      </c>
      <c r="B375" s="53" t="s">
        <v>2550</v>
      </c>
      <c r="C375" s="53">
        <v>1</v>
      </c>
      <c r="D375" s="53">
        <v>5</v>
      </c>
      <c r="E375" s="53" t="s">
        <v>578</v>
      </c>
    </row>
    <row r="376" spans="1:5" ht="24" x14ac:dyDescent="0.25">
      <c r="A376" s="53" t="s">
        <v>2551</v>
      </c>
      <c r="B376" s="53" t="s">
        <v>2552</v>
      </c>
      <c r="C376" s="53">
        <v>1</v>
      </c>
      <c r="D376" s="53">
        <v>5</v>
      </c>
      <c r="E376" s="53" t="s">
        <v>578</v>
      </c>
    </row>
    <row r="377" spans="1:5" x14ac:dyDescent="0.25">
      <c r="A377" s="53" t="s">
        <v>2553</v>
      </c>
      <c r="B377" s="53" t="s">
        <v>2554</v>
      </c>
      <c r="C377" s="53">
        <v>1</v>
      </c>
      <c r="D377" s="53">
        <v>5</v>
      </c>
      <c r="E377" s="53" t="s">
        <v>385</v>
      </c>
    </row>
    <row r="378" spans="1:5" x14ac:dyDescent="0.25">
      <c r="A378" s="53" t="s">
        <v>2555</v>
      </c>
      <c r="B378" s="53" t="s">
        <v>2556</v>
      </c>
      <c r="C378" s="53">
        <v>1</v>
      </c>
      <c r="D378" s="53">
        <v>5</v>
      </c>
      <c r="E378" s="53" t="s">
        <v>917</v>
      </c>
    </row>
    <row r="379" spans="1:5" ht="24" x14ac:dyDescent="0.25">
      <c r="A379" s="53" t="s">
        <v>2557</v>
      </c>
      <c r="B379" s="53" t="s">
        <v>2558</v>
      </c>
      <c r="C379" s="53">
        <v>1</v>
      </c>
      <c r="D379" s="53">
        <v>6</v>
      </c>
      <c r="E379" s="53" t="s">
        <v>656</v>
      </c>
    </row>
    <row r="380" spans="1:5" ht="24" x14ac:dyDescent="0.25">
      <c r="A380" s="53" t="s">
        <v>2559</v>
      </c>
      <c r="B380" s="53" t="s">
        <v>2560</v>
      </c>
      <c r="C380" s="53">
        <v>1</v>
      </c>
      <c r="D380" s="53">
        <v>6</v>
      </c>
      <c r="E380" s="53" t="s">
        <v>656</v>
      </c>
    </row>
    <row r="381" spans="1:5" ht="24" x14ac:dyDescent="0.25">
      <c r="A381" s="53" t="s">
        <v>2561</v>
      </c>
      <c r="B381" s="53" t="s">
        <v>2562</v>
      </c>
      <c r="C381" s="53">
        <v>1</v>
      </c>
      <c r="D381" s="53">
        <v>6</v>
      </c>
      <c r="E381" s="53" t="s">
        <v>656</v>
      </c>
    </row>
    <row r="382" spans="1:5" x14ac:dyDescent="0.25">
      <c r="A382" s="53" t="s">
        <v>2563</v>
      </c>
      <c r="B382" s="53" t="s">
        <v>2564</v>
      </c>
      <c r="C382" s="53">
        <v>1</v>
      </c>
      <c r="D382" s="53">
        <v>6</v>
      </c>
      <c r="E382" s="53" t="s">
        <v>578</v>
      </c>
    </row>
    <row r="383" spans="1:5" x14ac:dyDescent="0.25">
      <c r="A383" s="53" t="s">
        <v>2565</v>
      </c>
      <c r="B383" s="53" t="s">
        <v>2566</v>
      </c>
      <c r="C383" s="53">
        <v>1</v>
      </c>
      <c r="D383" s="53">
        <v>7</v>
      </c>
      <c r="E383" s="53" t="s">
        <v>595</v>
      </c>
    </row>
    <row r="384" spans="1:5" ht="24" x14ac:dyDescent="0.25">
      <c r="A384" s="53" t="s">
        <v>2567</v>
      </c>
      <c r="B384" s="53" t="s">
        <v>2568</v>
      </c>
      <c r="C384" s="53">
        <v>1</v>
      </c>
      <c r="D384" s="53">
        <v>7</v>
      </c>
      <c r="E384" s="53" t="s">
        <v>464</v>
      </c>
    </row>
    <row r="385" spans="1:5" ht="24" x14ac:dyDescent="0.25">
      <c r="A385" s="53" t="s">
        <v>2569</v>
      </c>
      <c r="B385" s="53" t="s">
        <v>2570</v>
      </c>
      <c r="C385" s="53">
        <v>1</v>
      </c>
      <c r="D385" s="53">
        <v>7</v>
      </c>
      <c r="E385" s="53" t="s">
        <v>903</v>
      </c>
    </row>
    <row r="386" spans="1:5" ht="24" x14ac:dyDescent="0.25">
      <c r="A386" s="53" t="s">
        <v>2571</v>
      </c>
      <c r="B386" s="53" t="s">
        <v>2572</v>
      </c>
      <c r="C386" s="53">
        <v>1</v>
      </c>
      <c r="D386" s="53">
        <v>7</v>
      </c>
      <c r="E386" s="53" t="s">
        <v>786</v>
      </c>
    </row>
    <row r="387" spans="1:5" ht="24" x14ac:dyDescent="0.25">
      <c r="A387" s="53" t="s">
        <v>2573</v>
      </c>
      <c r="B387" s="53" t="s">
        <v>2574</v>
      </c>
      <c r="C387" s="53">
        <v>1</v>
      </c>
      <c r="D387" s="53">
        <v>7</v>
      </c>
      <c r="E387" s="53" t="s">
        <v>476</v>
      </c>
    </row>
    <row r="388" spans="1:5" x14ac:dyDescent="0.25">
      <c r="A388" s="53" t="s">
        <v>2575</v>
      </c>
      <c r="B388" s="53" t="s">
        <v>2576</v>
      </c>
      <c r="C388" s="53">
        <v>1</v>
      </c>
      <c r="D388" s="53">
        <v>8</v>
      </c>
      <c r="E388" s="53" t="s">
        <v>444</v>
      </c>
    </row>
    <row r="389" spans="1:5" x14ac:dyDescent="0.25">
      <c r="A389" s="53" t="s">
        <v>2577</v>
      </c>
      <c r="B389" s="53" t="s">
        <v>2578</v>
      </c>
      <c r="C389" s="53">
        <v>1</v>
      </c>
      <c r="D389" s="53">
        <v>8</v>
      </c>
      <c r="E389" s="53" t="s">
        <v>903</v>
      </c>
    </row>
    <row r="390" spans="1:5" ht="36" x14ac:dyDescent="0.25">
      <c r="A390" s="53" t="s">
        <v>2579</v>
      </c>
      <c r="B390" s="53" t="s">
        <v>2580</v>
      </c>
      <c r="C390" s="53">
        <v>1</v>
      </c>
      <c r="D390" s="53">
        <v>8</v>
      </c>
      <c r="E390" s="53" t="s">
        <v>771</v>
      </c>
    </row>
    <row r="391" spans="1:5" x14ac:dyDescent="0.25">
      <c r="A391" s="53" t="s">
        <v>2581</v>
      </c>
      <c r="B391" s="53" t="s">
        <v>2582</v>
      </c>
      <c r="C391" s="53">
        <v>1</v>
      </c>
      <c r="D391" s="53">
        <v>8</v>
      </c>
      <c r="E391" s="53" t="s">
        <v>771</v>
      </c>
    </row>
    <row r="392" spans="1:5" x14ac:dyDescent="0.25">
      <c r="A392" s="53" t="s">
        <v>2583</v>
      </c>
      <c r="B392" s="53" t="s">
        <v>2584</v>
      </c>
      <c r="C392" s="53">
        <v>1</v>
      </c>
      <c r="D392" s="53">
        <v>8</v>
      </c>
      <c r="E392" s="53" t="s">
        <v>489</v>
      </c>
    </row>
    <row r="393" spans="1:5" ht="24" x14ac:dyDescent="0.25">
      <c r="A393" s="53" t="s">
        <v>2585</v>
      </c>
      <c r="B393" s="53" t="s">
        <v>2586</v>
      </c>
      <c r="C393" s="53">
        <v>1</v>
      </c>
      <c r="D393" s="53">
        <v>8</v>
      </c>
      <c r="E393" s="53" t="s">
        <v>656</v>
      </c>
    </row>
    <row r="394" spans="1:5" x14ac:dyDescent="0.25">
      <c r="A394" s="53" t="s">
        <v>2587</v>
      </c>
      <c r="B394" s="53" t="s">
        <v>2588</v>
      </c>
      <c r="C394" s="53">
        <v>1</v>
      </c>
      <c r="D394" s="53">
        <v>9</v>
      </c>
      <c r="E394" s="53" t="s">
        <v>912</v>
      </c>
    </row>
    <row r="395" spans="1:5" ht="24" x14ac:dyDescent="0.25">
      <c r="A395" s="53" t="s">
        <v>2589</v>
      </c>
      <c r="B395" s="53" t="s">
        <v>2590</v>
      </c>
      <c r="C395" s="53">
        <v>1</v>
      </c>
      <c r="D395" s="53">
        <v>9</v>
      </c>
      <c r="E395" s="53" t="s">
        <v>397</v>
      </c>
    </row>
    <row r="396" spans="1:5" ht="24" x14ac:dyDescent="0.25">
      <c r="A396" s="53" t="s">
        <v>2591</v>
      </c>
      <c r="B396" s="53" t="s">
        <v>2592</v>
      </c>
      <c r="C396" s="53">
        <v>1</v>
      </c>
      <c r="D396" s="53">
        <v>9</v>
      </c>
      <c r="E396" s="53" t="s">
        <v>994</v>
      </c>
    </row>
    <row r="397" spans="1:5" x14ac:dyDescent="0.25">
      <c r="A397" s="53" t="s">
        <v>2593</v>
      </c>
      <c r="B397" s="53" t="s">
        <v>2594</v>
      </c>
      <c r="C397" s="53">
        <v>1</v>
      </c>
      <c r="D397" s="53">
        <v>9</v>
      </c>
      <c r="E397" s="53" t="s">
        <v>2595</v>
      </c>
    </row>
    <row r="398" spans="1:5" x14ac:dyDescent="0.25">
      <c r="A398" s="53" t="s">
        <v>2596</v>
      </c>
      <c r="B398" s="53" t="s">
        <v>2597</v>
      </c>
      <c r="C398" s="53">
        <v>1</v>
      </c>
      <c r="D398" s="53">
        <v>9</v>
      </c>
      <c r="E398" s="53" t="s">
        <v>976</v>
      </c>
    </row>
    <row r="399" spans="1:5" x14ac:dyDescent="0.25">
      <c r="A399" s="53" t="s">
        <v>2598</v>
      </c>
      <c r="B399" s="53" t="s">
        <v>2599</v>
      </c>
      <c r="C399" s="53">
        <v>1</v>
      </c>
      <c r="D399" s="53">
        <v>10</v>
      </c>
      <c r="E399" s="53" t="s">
        <v>743</v>
      </c>
    </row>
    <row r="400" spans="1:5" x14ac:dyDescent="0.25">
      <c r="A400" s="53" t="s">
        <v>2600</v>
      </c>
      <c r="B400" s="53" t="s">
        <v>2601</v>
      </c>
      <c r="C400" s="53">
        <v>1</v>
      </c>
      <c r="D400" s="53">
        <v>10</v>
      </c>
      <c r="E400" s="53" t="s">
        <v>761</v>
      </c>
    </row>
    <row r="401" spans="1:5" ht="24" x14ac:dyDescent="0.25">
      <c r="A401" s="53" t="s">
        <v>2602</v>
      </c>
      <c r="B401" s="53" t="s">
        <v>2603</v>
      </c>
      <c r="C401" s="53">
        <v>1</v>
      </c>
      <c r="D401" s="53">
        <v>10</v>
      </c>
      <c r="E401" s="53" t="s">
        <v>761</v>
      </c>
    </row>
    <row r="402" spans="1:5" x14ac:dyDescent="0.25">
      <c r="A402" s="53" t="s">
        <v>2604</v>
      </c>
      <c r="B402" s="53" t="s">
        <v>2605</v>
      </c>
      <c r="C402" s="53">
        <v>1</v>
      </c>
      <c r="D402" s="53">
        <v>10</v>
      </c>
      <c r="E402" s="53" t="s">
        <v>756</v>
      </c>
    </row>
    <row r="403" spans="1:5" x14ac:dyDescent="0.25">
      <c r="A403" s="53" t="s">
        <v>2606</v>
      </c>
      <c r="B403" s="53" t="s">
        <v>2607</v>
      </c>
      <c r="C403" s="53">
        <v>1</v>
      </c>
      <c r="D403" s="53">
        <v>10</v>
      </c>
      <c r="E403" s="53" t="s">
        <v>912</v>
      </c>
    </row>
    <row r="404" spans="1:5" x14ac:dyDescent="0.25">
      <c r="A404" s="53" t="s">
        <v>2608</v>
      </c>
      <c r="B404" s="53" t="s">
        <v>2609</v>
      </c>
      <c r="C404" s="53">
        <v>1</v>
      </c>
      <c r="D404" s="53">
        <v>10</v>
      </c>
      <c r="E404" s="53" t="s">
        <v>912</v>
      </c>
    </row>
    <row r="405" spans="1:5" x14ac:dyDescent="0.25">
      <c r="A405" s="53" t="s">
        <v>2610</v>
      </c>
      <c r="B405" s="53" t="s">
        <v>2611</v>
      </c>
      <c r="C405" s="53">
        <v>1</v>
      </c>
      <c r="D405" s="53">
        <v>10</v>
      </c>
      <c r="E405" s="53" t="s">
        <v>1060</v>
      </c>
    </row>
    <row r="406" spans="1:5" ht="24" x14ac:dyDescent="0.25">
      <c r="A406" s="53" t="s">
        <v>2612</v>
      </c>
      <c r="B406" s="53" t="s">
        <v>2613</v>
      </c>
      <c r="C406" s="53">
        <v>1</v>
      </c>
      <c r="D406" s="53">
        <v>10</v>
      </c>
      <c r="E406" s="53" t="s">
        <v>656</v>
      </c>
    </row>
    <row r="407" spans="1:5" ht="24" x14ac:dyDescent="0.25">
      <c r="A407" s="53" t="s">
        <v>2614</v>
      </c>
      <c r="B407" s="53" t="s">
        <v>2615</v>
      </c>
      <c r="C407" s="53">
        <v>1</v>
      </c>
      <c r="D407" s="53">
        <v>10</v>
      </c>
      <c r="E407" s="53" t="s">
        <v>786</v>
      </c>
    </row>
    <row r="408" spans="1:5" ht="24" x14ac:dyDescent="0.25">
      <c r="A408" s="53" t="s">
        <v>2616</v>
      </c>
      <c r="B408" s="53" t="s">
        <v>2617</v>
      </c>
      <c r="C408" s="53">
        <v>1</v>
      </c>
      <c r="D408" s="53">
        <v>10</v>
      </c>
      <c r="E408" s="53" t="s">
        <v>786</v>
      </c>
    </row>
    <row r="409" spans="1:5" x14ac:dyDescent="0.25">
      <c r="A409" s="53" t="s">
        <v>2618</v>
      </c>
      <c r="B409" s="53" t="s">
        <v>2619</v>
      </c>
      <c r="C409" s="53">
        <v>1</v>
      </c>
      <c r="D409" s="53">
        <v>10</v>
      </c>
      <c r="E409" s="53" t="s">
        <v>2620</v>
      </c>
    </row>
    <row r="410" spans="1:5" x14ac:dyDescent="0.25">
      <c r="A410" s="53" t="s">
        <v>2621</v>
      </c>
      <c r="B410" s="53" t="s">
        <v>2622</v>
      </c>
      <c r="C410" s="53">
        <v>1</v>
      </c>
      <c r="D410" s="53">
        <v>10</v>
      </c>
      <c r="E410" s="53" t="s">
        <v>595</v>
      </c>
    </row>
    <row r="411" spans="1:5" x14ac:dyDescent="0.25">
      <c r="A411" s="53" t="s">
        <v>2623</v>
      </c>
      <c r="B411" s="53" t="s">
        <v>2624</v>
      </c>
      <c r="C411" s="53">
        <v>1</v>
      </c>
      <c r="D411" s="53">
        <v>10</v>
      </c>
      <c r="E411" s="53" t="s">
        <v>641</v>
      </c>
    </row>
    <row r="412" spans="1:5" ht="24" x14ac:dyDescent="0.25">
      <c r="A412" s="53" t="s">
        <v>2625</v>
      </c>
      <c r="B412" s="53" t="s">
        <v>2626</v>
      </c>
      <c r="C412" s="53">
        <v>1</v>
      </c>
      <c r="D412" s="53">
        <v>11</v>
      </c>
      <c r="E412" s="53" t="s">
        <v>988</v>
      </c>
    </row>
    <row r="413" spans="1:5" x14ac:dyDescent="0.25">
      <c r="A413" s="53" t="s">
        <v>2627</v>
      </c>
      <c r="B413" s="53" t="s">
        <v>2628</v>
      </c>
      <c r="C413" s="53">
        <v>1</v>
      </c>
      <c r="D413" s="53">
        <v>11</v>
      </c>
      <c r="E413" s="53" t="s">
        <v>912</v>
      </c>
    </row>
    <row r="414" spans="1:5" ht="24" x14ac:dyDescent="0.25">
      <c r="A414" s="53" t="s">
        <v>2629</v>
      </c>
      <c r="B414" s="53" t="s">
        <v>2630</v>
      </c>
      <c r="C414" s="53">
        <v>1</v>
      </c>
      <c r="D414" s="53">
        <v>11</v>
      </c>
      <c r="E414" s="53" t="s">
        <v>912</v>
      </c>
    </row>
    <row r="415" spans="1:5" ht="36" x14ac:dyDescent="0.25">
      <c r="A415" s="53" t="s">
        <v>2631</v>
      </c>
      <c r="B415" s="53" t="s">
        <v>2632</v>
      </c>
      <c r="C415" s="53">
        <v>1</v>
      </c>
      <c r="D415" s="53">
        <v>11</v>
      </c>
      <c r="E415" s="53" t="s">
        <v>903</v>
      </c>
    </row>
    <row r="416" spans="1:5" x14ac:dyDescent="0.25">
      <c r="A416" s="53" t="s">
        <v>2633</v>
      </c>
      <c r="B416" s="53" t="s">
        <v>2634</v>
      </c>
      <c r="C416" s="53">
        <v>1</v>
      </c>
      <c r="D416" s="53">
        <v>11</v>
      </c>
      <c r="E416" s="53" t="s">
        <v>890</v>
      </c>
    </row>
    <row r="417" spans="1:5" ht="24" x14ac:dyDescent="0.25">
      <c r="A417" s="53" t="s">
        <v>2635</v>
      </c>
      <c r="B417" s="53" t="s">
        <v>2636</v>
      </c>
      <c r="C417" s="53">
        <v>1</v>
      </c>
      <c r="D417" s="53">
        <v>12</v>
      </c>
      <c r="E417" s="53" t="s">
        <v>595</v>
      </c>
    </row>
    <row r="418" spans="1:5" ht="36" x14ac:dyDescent="0.25">
      <c r="A418" s="53" t="s">
        <v>2637</v>
      </c>
      <c r="B418" s="53" t="s">
        <v>2638</v>
      </c>
      <c r="C418" s="53">
        <v>1</v>
      </c>
      <c r="D418" s="53">
        <v>12</v>
      </c>
      <c r="E418" s="53" t="s">
        <v>982</v>
      </c>
    </row>
    <row r="419" spans="1:5" ht="24" x14ac:dyDescent="0.25">
      <c r="A419" s="53" t="s">
        <v>2639</v>
      </c>
      <c r="B419" s="53" t="s">
        <v>2640</v>
      </c>
      <c r="C419" s="53">
        <v>1</v>
      </c>
      <c r="D419" s="53">
        <v>12</v>
      </c>
      <c r="E419" s="53" t="s">
        <v>903</v>
      </c>
    </row>
    <row r="420" spans="1:5" x14ac:dyDescent="0.25">
      <c r="A420" s="53" t="s">
        <v>2641</v>
      </c>
      <c r="B420" s="53" t="s">
        <v>2642</v>
      </c>
      <c r="C420" s="53">
        <v>1</v>
      </c>
      <c r="D420" s="53">
        <v>12</v>
      </c>
      <c r="E420" s="53" t="s">
        <v>907</v>
      </c>
    </row>
    <row r="421" spans="1:5" ht="24" x14ac:dyDescent="0.25">
      <c r="A421" s="53" t="s">
        <v>2643</v>
      </c>
      <c r="B421" s="53" t="s">
        <v>2644</v>
      </c>
      <c r="C421" s="53">
        <v>1</v>
      </c>
      <c r="D421" s="53">
        <v>12</v>
      </c>
      <c r="E421" s="53" t="s">
        <v>420</v>
      </c>
    </row>
    <row r="422" spans="1:5" ht="24" x14ac:dyDescent="0.25">
      <c r="A422" s="53" t="s">
        <v>2645</v>
      </c>
      <c r="B422" s="53" t="s">
        <v>2646</v>
      </c>
      <c r="C422" s="53">
        <v>1</v>
      </c>
      <c r="D422" s="53">
        <v>12</v>
      </c>
      <c r="E422" s="53" t="s">
        <v>578</v>
      </c>
    </row>
    <row r="423" spans="1:5" x14ac:dyDescent="0.25">
      <c r="A423" s="53" t="s">
        <v>2647</v>
      </c>
      <c r="B423" s="53" t="s">
        <v>2648</v>
      </c>
      <c r="C423" s="53">
        <v>1</v>
      </c>
      <c r="D423" s="53">
        <v>13</v>
      </c>
      <c r="E423" s="53" t="s">
        <v>912</v>
      </c>
    </row>
    <row r="424" spans="1:5" ht="24" x14ac:dyDescent="0.25">
      <c r="A424" s="53" t="s">
        <v>2649</v>
      </c>
      <c r="B424" s="53" t="s">
        <v>2650</v>
      </c>
      <c r="C424" s="53">
        <v>1</v>
      </c>
      <c r="D424" s="53">
        <v>13</v>
      </c>
      <c r="E424" s="53" t="s">
        <v>903</v>
      </c>
    </row>
    <row r="425" spans="1:5" ht="24" x14ac:dyDescent="0.25">
      <c r="A425" s="53" t="s">
        <v>2651</v>
      </c>
      <c r="B425" s="53" t="s">
        <v>2652</v>
      </c>
      <c r="C425" s="53">
        <v>1</v>
      </c>
      <c r="D425" s="53">
        <v>13</v>
      </c>
      <c r="E425" s="53" t="s">
        <v>903</v>
      </c>
    </row>
    <row r="426" spans="1:5" x14ac:dyDescent="0.25">
      <c r="A426" s="53" t="s">
        <v>2653</v>
      </c>
      <c r="B426" s="53" t="s">
        <v>2654</v>
      </c>
      <c r="C426" s="53">
        <v>1</v>
      </c>
      <c r="D426" s="53">
        <v>13</v>
      </c>
      <c r="E426" s="53" t="s">
        <v>912</v>
      </c>
    </row>
    <row r="427" spans="1:5" x14ac:dyDescent="0.25">
      <c r="A427" s="53" t="s">
        <v>2655</v>
      </c>
      <c r="B427" s="53" t="s">
        <v>2656</v>
      </c>
      <c r="C427" s="53">
        <v>1</v>
      </c>
      <c r="D427" s="53">
        <v>13</v>
      </c>
      <c r="E427" s="53" t="s">
        <v>912</v>
      </c>
    </row>
    <row r="428" spans="1:5" x14ac:dyDescent="0.25">
      <c r="A428" s="53" t="s">
        <v>2657</v>
      </c>
      <c r="B428" s="53" t="s">
        <v>2658</v>
      </c>
      <c r="C428" s="53">
        <v>1</v>
      </c>
      <c r="D428" s="53">
        <v>13</v>
      </c>
      <c r="E428" s="53" t="s">
        <v>845</v>
      </c>
    </row>
    <row r="429" spans="1:5" x14ac:dyDescent="0.25">
      <c r="A429" s="53" t="s">
        <v>2659</v>
      </c>
      <c r="B429" s="53" t="s">
        <v>2660</v>
      </c>
      <c r="C429" s="53">
        <v>1</v>
      </c>
      <c r="D429" s="53">
        <v>13</v>
      </c>
      <c r="E429" s="53" t="s">
        <v>641</v>
      </c>
    </row>
    <row r="430" spans="1:5" ht="36" x14ac:dyDescent="0.25">
      <c r="A430" s="53" t="s">
        <v>2661</v>
      </c>
      <c r="B430" s="53" t="s">
        <v>2662</v>
      </c>
      <c r="C430" s="53">
        <v>1</v>
      </c>
      <c r="D430" s="53">
        <v>13</v>
      </c>
      <c r="E430" s="53" t="s">
        <v>444</v>
      </c>
    </row>
    <row r="431" spans="1:5" ht="24" x14ac:dyDescent="0.25">
      <c r="A431" s="53" t="s">
        <v>2663</v>
      </c>
      <c r="B431" s="53" t="s">
        <v>2664</v>
      </c>
      <c r="C431" s="53">
        <v>1</v>
      </c>
      <c r="D431" s="53">
        <v>13</v>
      </c>
      <c r="E431" s="53" t="s">
        <v>1133</v>
      </c>
    </row>
    <row r="432" spans="1:5" ht="24" x14ac:dyDescent="0.25">
      <c r="A432" s="53" t="s">
        <v>2665</v>
      </c>
      <c r="B432" s="53" t="s">
        <v>2666</v>
      </c>
      <c r="C432" s="53">
        <v>1</v>
      </c>
      <c r="D432" s="53">
        <v>14</v>
      </c>
      <c r="E432" s="53" t="s">
        <v>661</v>
      </c>
    </row>
    <row r="433" spans="1:5" ht="24" x14ac:dyDescent="0.25">
      <c r="A433" s="53" t="s">
        <v>2667</v>
      </c>
      <c r="B433" s="53" t="s">
        <v>2668</v>
      </c>
      <c r="C433" s="53">
        <v>1</v>
      </c>
      <c r="D433" s="53">
        <v>14</v>
      </c>
      <c r="E433" s="53" t="s">
        <v>661</v>
      </c>
    </row>
    <row r="434" spans="1:5" ht="24" x14ac:dyDescent="0.25">
      <c r="A434" s="53" t="s">
        <v>2669</v>
      </c>
      <c r="B434" s="53" t="s">
        <v>2670</v>
      </c>
      <c r="C434" s="53">
        <v>1</v>
      </c>
      <c r="D434" s="53">
        <v>14</v>
      </c>
      <c r="E434" s="53" t="s">
        <v>661</v>
      </c>
    </row>
    <row r="435" spans="1:5" ht="24" x14ac:dyDescent="0.25">
      <c r="A435" s="53" t="s">
        <v>2671</v>
      </c>
      <c r="B435" s="53" t="s">
        <v>2672</v>
      </c>
      <c r="C435" s="53">
        <v>1</v>
      </c>
      <c r="D435" s="53">
        <v>14</v>
      </c>
      <c r="E435" s="53" t="s">
        <v>397</v>
      </c>
    </row>
    <row r="436" spans="1:5" ht="24" x14ac:dyDescent="0.25">
      <c r="A436" s="53" t="s">
        <v>2673</v>
      </c>
      <c r="B436" s="53" t="s">
        <v>2674</v>
      </c>
      <c r="C436" s="53">
        <v>1</v>
      </c>
      <c r="D436" s="53">
        <v>14</v>
      </c>
      <c r="E436" s="53" t="s">
        <v>903</v>
      </c>
    </row>
    <row r="437" spans="1:5" ht="24" x14ac:dyDescent="0.25">
      <c r="A437" s="53" t="s">
        <v>2675</v>
      </c>
      <c r="B437" s="53" t="s">
        <v>2676</v>
      </c>
      <c r="C437" s="53">
        <v>1</v>
      </c>
      <c r="D437" s="53">
        <v>14</v>
      </c>
      <c r="E437" s="53" t="s">
        <v>912</v>
      </c>
    </row>
    <row r="438" spans="1:5" x14ac:dyDescent="0.25">
      <c r="A438" s="53" t="s">
        <v>2677</v>
      </c>
      <c r="B438" s="53" t="s">
        <v>2678</v>
      </c>
      <c r="C438" s="53">
        <v>1</v>
      </c>
      <c r="D438" s="53">
        <v>14</v>
      </c>
      <c r="E438" s="53" t="s">
        <v>661</v>
      </c>
    </row>
    <row r="439" spans="1:5" ht="24" x14ac:dyDescent="0.25">
      <c r="A439" s="53" t="s">
        <v>2679</v>
      </c>
      <c r="B439" s="53" t="s">
        <v>2680</v>
      </c>
      <c r="C439" s="53">
        <v>1</v>
      </c>
      <c r="D439" s="53">
        <v>14</v>
      </c>
      <c r="E439" s="53" t="s">
        <v>988</v>
      </c>
    </row>
    <row r="440" spans="1:5" ht="24" x14ac:dyDescent="0.25">
      <c r="A440" s="53" t="s">
        <v>2681</v>
      </c>
      <c r="B440" s="53" t="s">
        <v>2682</v>
      </c>
      <c r="C440" s="53">
        <v>1</v>
      </c>
      <c r="D440" s="53">
        <v>14</v>
      </c>
      <c r="E440" s="53" t="s">
        <v>988</v>
      </c>
    </row>
    <row r="441" spans="1:5" ht="24" x14ac:dyDescent="0.25">
      <c r="A441" s="53" t="s">
        <v>2683</v>
      </c>
      <c r="B441" s="53" t="s">
        <v>2684</v>
      </c>
      <c r="C441" s="53">
        <v>1</v>
      </c>
      <c r="D441" s="53">
        <v>14</v>
      </c>
      <c r="E441" s="53" t="s">
        <v>397</v>
      </c>
    </row>
    <row r="442" spans="1:5" x14ac:dyDescent="0.25">
      <c r="A442" s="53" t="s">
        <v>2685</v>
      </c>
      <c r="B442" s="53" t="s">
        <v>2686</v>
      </c>
      <c r="C442" s="53">
        <v>1</v>
      </c>
      <c r="D442" s="53">
        <v>14</v>
      </c>
      <c r="E442" s="53" t="s">
        <v>489</v>
      </c>
    </row>
    <row r="443" spans="1:5" ht="24" x14ac:dyDescent="0.25">
      <c r="A443" s="53" t="s">
        <v>2687</v>
      </c>
      <c r="B443" s="53" t="s">
        <v>2688</v>
      </c>
      <c r="C443" s="53">
        <v>1</v>
      </c>
      <c r="D443" s="53">
        <v>14</v>
      </c>
      <c r="E443" s="53" t="s">
        <v>928</v>
      </c>
    </row>
    <row r="444" spans="1:5" ht="24" x14ac:dyDescent="0.25">
      <c r="A444" s="53" t="s">
        <v>2689</v>
      </c>
      <c r="B444" s="53" t="s">
        <v>2690</v>
      </c>
      <c r="C444" s="53">
        <v>1</v>
      </c>
      <c r="D444" s="53">
        <v>15</v>
      </c>
      <c r="E444" s="53" t="s">
        <v>982</v>
      </c>
    </row>
    <row r="445" spans="1:5" x14ac:dyDescent="0.25">
      <c r="A445" s="53" t="s">
        <v>2691</v>
      </c>
      <c r="B445" s="53" t="s">
        <v>2692</v>
      </c>
      <c r="C445" s="53">
        <v>1</v>
      </c>
      <c r="D445" s="53">
        <v>15</v>
      </c>
      <c r="E445" s="53" t="s">
        <v>988</v>
      </c>
    </row>
    <row r="446" spans="1:5" x14ac:dyDescent="0.25">
      <c r="A446" s="53" t="s">
        <v>2693</v>
      </c>
      <c r="B446" s="53" t="s">
        <v>2694</v>
      </c>
      <c r="C446" s="53">
        <v>1</v>
      </c>
      <c r="D446" s="53">
        <v>15</v>
      </c>
      <c r="E446" s="53" t="s">
        <v>661</v>
      </c>
    </row>
    <row r="447" spans="1:5" x14ac:dyDescent="0.25">
      <c r="A447" s="53" t="s">
        <v>2695</v>
      </c>
      <c r="B447" s="53" t="s">
        <v>2696</v>
      </c>
      <c r="C447" s="53">
        <v>1</v>
      </c>
      <c r="D447" s="53">
        <v>15</v>
      </c>
      <c r="E447" s="53" t="s">
        <v>641</v>
      </c>
    </row>
    <row r="448" spans="1:5" ht="24" x14ac:dyDescent="0.25">
      <c r="A448" s="53" t="s">
        <v>2697</v>
      </c>
      <c r="B448" s="53" t="s">
        <v>2698</v>
      </c>
      <c r="C448" s="53">
        <v>1</v>
      </c>
      <c r="D448" s="53">
        <v>15</v>
      </c>
      <c r="E448" s="53" t="s">
        <v>397</v>
      </c>
    </row>
    <row r="449" spans="1:5" ht="24" x14ac:dyDescent="0.25">
      <c r="A449" s="53" t="s">
        <v>2699</v>
      </c>
      <c r="B449" s="53" t="s">
        <v>2700</v>
      </c>
      <c r="C449" s="53">
        <v>1</v>
      </c>
      <c r="D449" s="53">
        <v>15</v>
      </c>
      <c r="E449" s="53" t="s">
        <v>444</v>
      </c>
    </row>
    <row r="450" spans="1:5" ht="24" x14ac:dyDescent="0.25">
      <c r="A450" s="53" t="s">
        <v>2701</v>
      </c>
      <c r="B450" s="53" t="s">
        <v>2702</v>
      </c>
      <c r="C450" s="53">
        <v>1</v>
      </c>
      <c r="D450" s="53">
        <v>15</v>
      </c>
      <c r="E450" s="53" t="s">
        <v>912</v>
      </c>
    </row>
    <row r="451" spans="1:5" ht="24" x14ac:dyDescent="0.25">
      <c r="A451" s="53" t="s">
        <v>2703</v>
      </c>
      <c r="B451" s="53" t="s">
        <v>2704</v>
      </c>
      <c r="C451" s="53">
        <v>1</v>
      </c>
      <c r="D451" s="53">
        <v>15</v>
      </c>
      <c r="E451" s="53" t="s">
        <v>397</v>
      </c>
    </row>
    <row r="452" spans="1:5" x14ac:dyDescent="0.25">
      <c r="A452" s="53" t="s">
        <v>2705</v>
      </c>
      <c r="B452" s="53" t="s">
        <v>2706</v>
      </c>
      <c r="C452" s="53">
        <v>1</v>
      </c>
      <c r="D452" s="53">
        <v>15</v>
      </c>
      <c r="E452" s="53" t="s">
        <v>661</v>
      </c>
    </row>
    <row r="453" spans="1:5" x14ac:dyDescent="0.25">
      <c r="A453" s="53" t="s">
        <v>2707</v>
      </c>
      <c r="B453" s="53" t="s">
        <v>2708</v>
      </c>
      <c r="C453" s="53">
        <v>1</v>
      </c>
      <c r="D453" s="53">
        <v>15</v>
      </c>
      <c r="E453" s="53" t="s">
        <v>661</v>
      </c>
    </row>
    <row r="454" spans="1:5" x14ac:dyDescent="0.25">
      <c r="A454" s="53" t="s">
        <v>2709</v>
      </c>
      <c r="B454" s="53" t="s">
        <v>2710</v>
      </c>
      <c r="C454" s="53">
        <v>1</v>
      </c>
      <c r="D454" s="53">
        <v>15</v>
      </c>
      <c r="E454" s="53" t="s">
        <v>903</v>
      </c>
    </row>
    <row r="455" spans="1:5" x14ac:dyDescent="0.25">
      <c r="A455" s="53" t="s">
        <v>2711</v>
      </c>
      <c r="B455" s="53" t="s">
        <v>2712</v>
      </c>
      <c r="C455" s="53">
        <v>1</v>
      </c>
      <c r="D455" s="53">
        <v>15</v>
      </c>
      <c r="E455" s="53" t="s">
        <v>824</v>
      </c>
    </row>
    <row r="456" spans="1:5" x14ac:dyDescent="0.25">
      <c r="A456" s="53" t="s">
        <v>2713</v>
      </c>
      <c r="B456" s="53" t="s">
        <v>2714</v>
      </c>
      <c r="C456" s="53">
        <v>1</v>
      </c>
      <c r="D456" s="53">
        <v>15</v>
      </c>
      <c r="E456" s="53" t="s">
        <v>903</v>
      </c>
    </row>
    <row r="457" spans="1:5" x14ac:dyDescent="0.25">
      <c r="A457" s="53" t="s">
        <v>2715</v>
      </c>
      <c r="B457" s="53" t="s">
        <v>2716</v>
      </c>
      <c r="C457" s="53">
        <v>1</v>
      </c>
      <c r="D457" s="53">
        <v>15</v>
      </c>
      <c r="E457" s="53" t="s">
        <v>578</v>
      </c>
    </row>
    <row r="458" spans="1:5" ht="24" x14ac:dyDescent="0.25">
      <c r="A458" s="53" t="s">
        <v>2717</v>
      </c>
      <c r="B458" s="53" t="s">
        <v>2718</v>
      </c>
      <c r="C458" s="53">
        <v>1</v>
      </c>
      <c r="D458" s="53">
        <v>16</v>
      </c>
      <c r="E458" s="53" t="s">
        <v>661</v>
      </c>
    </row>
    <row r="459" spans="1:5" ht="24" x14ac:dyDescent="0.25">
      <c r="A459" s="53" t="s">
        <v>2719</v>
      </c>
      <c r="B459" s="53" t="s">
        <v>2720</v>
      </c>
      <c r="C459" s="53">
        <v>1</v>
      </c>
      <c r="D459" s="53">
        <v>16</v>
      </c>
      <c r="E459" s="53" t="s">
        <v>661</v>
      </c>
    </row>
    <row r="460" spans="1:5" ht="24" x14ac:dyDescent="0.25">
      <c r="A460" s="53" t="s">
        <v>2721</v>
      </c>
      <c r="B460" s="53" t="s">
        <v>2722</v>
      </c>
      <c r="C460" s="53">
        <v>1</v>
      </c>
      <c r="D460" s="53">
        <v>16</v>
      </c>
      <c r="E460" s="53" t="s">
        <v>661</v>
      </c>
    </row>
    <row r="461" spans="1:5" ht="24" x14ac:dyDescent="0.25">
      <c r="A461" s="53" t="s">
        <v>2723</v>
      </c>
      <c r="B461" s="53" t="s">
        <v>2724</v>
      </c>
      <c r="C461" s="53">
        <v>1</v>
      </c>
      <c r="D461" s="53">
        <v>16</v>
      </c>
      <c r="E461" s="53" t="s">
        <v>661</v>
      </c>
    </row>
    <row r="462" spans="1:5" ht="24" x14ac:dyDescent="0.25">
      <c r="A462" s="53" t="s">
        <v>2725</v>
      </c>
      <c r="B462" s="53" t="s">
        <v>2726</v>
      </c>
      <c r="C462" s="53">
        <v>1</v>
      </c>
      <c r="D462" s="53">
        <v>16</v>
      </c>
      <c r="E462" s="53" t="s">
        <v>661</v>
      </c>
    </row>
    <row r="463" spans="1:5" x14ac:dyDescent="0.25">
      <c r="A463" s="53" t="s">
        <v>2727</v>
      </c>
      <c r="B463" s="53" t="s">
        <v>2728</v>
      </c>
      <c r="C463" s="53">
        <v>1</v>
      </c>
      <c r="D463" s="53">
        <v>16</v>
      </c>
      <c r="E463" s="53" t="s">
        <v>761</v>
      </c>
    </row>
    <row r="464" spans="1:5" ht="24" x14ac:dyDescent="0.25">
      <c r="A464" s="53" t="s">
        <v>2729</v>
      </c>
      <c r="B464" s="53" t="s">
        <v>2730</v>
      </c>
      <c r="C464" s="53">
        <v>1</v>
      </c>
      <c r="D464" s="53">
        <v>16</v>
      </c>
      <c r="E464" s="53" t="s">
        <v>420</v>
      </c>
    </row>
    <row r="465" spans="1:5" x14ac:dyDescent="0.25">
      <c r="A465" s="53" t="s">
        <v>2731</v>
      </c>
      <c r="B465" s="53" t="s">
        <v>2732</v>
      </c>
      <c r="C465" s="53">
        <v>1</v>
      </c>
      <c r="D465" s="53">
        <v>16</v>
      </c>
      <c r="E465" s="53" t="s">
        <v>912</v>
      </c>
    </row>
    <row r="466" spans="1:5" ht="24" x14ac:dyDescent="0.25">
      <c r="A466" s="53" t="s">
        <v>2733</v>
      </c>
      <c r="B466" s="53" t="s">
        <v>2734</v>
      </c>
      <c r="C466" s="53">
        <v>1</v>
      </c>
      <c r="D466" s="53">
        <v>16</v>
      </c>
      <c r="E466" s="53" t="s">
        <v>912</v>
      </c>
    </row>
    <row r="467" spans="1:5" ht="24" x14ac:dyDescent="0.25">
      <c r="A467" s="53" t="s">
        <v>2735</v>
      </c>
      <c r="B467" s="53" t="s">
        <v>2736</v>
      </c>
      <c r="C467" s="53">
        <v>1</v>
      </c>
      <c r="D467" s="53">
        <v>16</v>
      </c>
      <c r="E467" s="53" t="s">
        <v>912</v>
      </c>
    </row>
    <row r="468" spans="1:5" x14ac:dyDescent="0.25">
      <c r="A468" s="53" t="s">
        <v>2737</v>
      </c>
      <c r="B468" s="53" t="s">
        <v>2738</v>
      </c>
      <c r="C468" s="53">
        <v>1</v>
      </c>
      <c r="D468" s="53">
        <v>16</v>
      </c>
      <c r="E468" s="53" t="s">
        <v>476</v>
      </c>
    </row>
    <row r="469" spans="1:5" x14ac:dyDescent="0.25">
      <c r="A469" s="53" t="s">
        <v>2739</v>
      </c>
      <c r="B469" s="53" t="s">
        <v>2740</v>
      </c>
      <c r="C469" s="53">
        <v>1</v>
      </c>
      <c r="D469" s="53">
        <v>16</v>
      </c>
      <c r="E469" s="53" t="s">
        <v>444</v>
      </c>
    </row>
    <row r="470" spans="1:5" ht="24" x14ac:dyDescent="0.25">
      <c r="A470" s="53" t="s">
        <v>2741</v>
      </c>
      <c r="B470" s="53" t="s">
        <v>2742</v>
      </c>
      <c r="C470" s="53">
        <v>1</v>
      </c>
      <c r="D470" s="53">
        <v>16</v>
      </c>
      <c r="E470" s="53" t="s">
        <v>444</v>
      </c>
    </row>
    <row r="471" spans="1:5" x14ac:dyDescent="0.25">
      <c r="A471" s="53" t="s">
        <v>2743</v>
      </c>
      <c r="B471" s="53" t="s">
        <v>2744</v>
      </c>
      <c r="C471" s="53">
        <v>1</v>
      </c>
      <c r="D471" s="53">
        <v>16</v>
      </c>
      <c r="E471" s="53" t="s">
        <v>912</v>
      </c>
    </row>
    <row r="472" spans="1:5" ht="24" x14ac:dyDescent="0.25">
      <c r="A472" s="53" t="s">
        <v>2745</v>
      </c>
      <c r="B472" s="53" t="s">
        <v>2746</v>
      </c>
      <c r="C472" s="53">
        <v>1</v>
      </c>
      <c r="D472" s="53">
        <v>16</v>
      </c>
      <c r="E472" s="53" t="s">
        <v>903</v>
      </c>
    </row>
    <row r="473" spans="1:5" x14ac:dyDescent="0.25">
      <c r="A473" s="53" t="s">
        <v>2747</v>
      </c>
      <c r="B473" s="53" t="s">
        <v>2748</v>
      </c>
      <c r="C473" s="53">
        <v>1</v>
      </c>
      <c r="D473" s="53">
        <v>16</v>
      </c>
      <c r="E473" s="53" t="s">
        <v>903</v>
      </c>
    </row>
    <row r="474" spans="1:5" ht="24" x14ac:dyDescent="0.25">
      <c r="A474" s="53" t="s">
        <v>2749</v>
      </c>
      <c r="B474" s="53" t="s">
        <v>2750</v>
      </c>
      <c r="C474" s="53">
        <v>1</v>
      </c>
      <c r="D474" s="53">
        <v>16</v>
      </c>
      <c r="E474" s="53" t="s">
        <v>903</v>
      </c>
    </row>
    <row r="475" spans="1:5" ht="24" x14ac:dyDescent="0.25">
      <c r="A475" s="53" t="s">
        <v>2751</v>
      </c>
      <c r="B475" s="53" t="s">
        <v>2752</v>
      </c>
      <c r="C475" s="53">
        <v>1</v>
      </c>
      <c r="D475" s="53">
        <v>16</v>
      </c>
      <c r="E475" s="53" t="s">
        <v>903</v>
      </c>
    </row>
    <row r="476" spans="1:5" ht="24" x14ac:dyDescent="0.25">
      <c r="A476" s="53" t="s">
        <v>2753</v>
      </c>
      <c r="B476" s="53" t="s">
        <v>2754</v>
      </c>
      <c r="C476" s="53">
        <v>1</v>
      </c>
      <c r="D476" s="53">
        <v>16</v>
      </c>
      <c r="E476" s="53" t="s">
        <v>444</v>
      </c>
    </row>
    <row r="477" spans="1:5" ht="24" x14ac:dyDescent="0.25">
      <c r="A477" s="53" t="s">
        <v>2755</v>
      </c>
      <c r="B477" s="53" t="s">
        <v>2756</v>
      </c>
      <c r="C477" s="53">
        <v>1</v>
      </c>
      <c r="D477" s="53">
        <v>17</v>
      </c>
      <c r="E477" s="53" t="s">
        <v>629</v>
      </c>
    </row>
    <row r="478" spans="1:5" ht="24" x14ac:dyDescent="0.25">
      <c r="A478" s="53" t="s">
        <v>2757</v>
      </c>
      <c r="B478" s="53" t="s">
        <v>2758</v>
      </c>
      <c r="C478" s="53">
        <v>1</v>
      </c>
      <c r="D478" s="53">
        <v>17</v>
      </c>
      <c r="E478" s="53" t="s">
        <v>397</v>
      </c>
    </row>
    <row r="479" spans="1:5" x14ac:dyDescent="0.25">
      <c r="A479" s="53" t="s">
        <v>2759</v>
      </c>
      <c r="B479" s="53" t="s">
        <v>2760</v>
      </c>
      <c r="C479" s="53">
        <v>1</v>
      </c>
      <c r="D479" s="53">
        <v>17</v>
      </c>
      <c r="E479" s="53" t="s">
        <v>912</v>
      </c>
    </row>
    <row r="480" spans="1:5" ht="36" x14ac:dyDescent="0.25">
      <c r="A480" s="53" t="s">
        <v>2761</v>
      </c>
      <c r="B480" s="53" t="s">
        <v>2762</v>
      </c>
      <c r="C480" s="53">
        <v>1</v>
      </c>
      <c r="D480" s="53">
        <v>17</v>
      </c>
      <c r="E480" s="53" t="s">
        <v>656</v>
      </c>
    </row>
    <row r="481" spans="1:5" ht="24" x14ac:dyDescent="0.25">
      <c r="A481" s="53" t="s">
        <v>2763</v>
      </c>
      <c r="B481" s="53" t="s">
        <v>2764</v>
      </c>
      <c r="C481" s="53">
        <v>1</v>
      </c>
      <c r="D481" s="53">
        <v>17</v>
      </c>
      <c r="E481" s="53" t="s">
        <v>912</v>
      </c>
    </row>
    <row r="482" spans="1:5" ht="24" x14ac:dyDescent="0.25">
      <c r="A482" s="53" t="s">
        <v>2765</v>
      </c>
      <c r="B482" s="53" t="s">
        <v>2766</v>
      </c>
      <c r="C482" s="53">
        <v>1</v>
      </c>
      <c r="D482" s="53">
        <v>17</v>
      </c>
      <c r="E482" s="53" t="s">
        <v>397</v>
      </c>
    </row>
    <row r="483" spans="1:5" ht="36" x14ac:dyDescent="0.25">
      <c r="A483" s="53" t="s">
        <v>2767</v>
      </c>
      <c r="B483" s="53" t="s">
        <v>2768</v>
      </c>
      <c r="C483" s="53">
        <v>1</v>
      </c>
      <c r="D483" s="53">
        <v>17</v>
      </c>
      <c r="E483" s="53" t="s">
        <v>656</v>
      </c>
    </row>
    <row r="484" spans="1:5" ht="24" x14ac:dyDescent="0.25">
      <c r="A484" s="53" t="s">
        <v>2769</v>
      </c>
      <c r="B484" s="53" t="s">
        <v>2770</v>
      </c>
      <c r="C484" s="53">
        <v>1</v>
      </c>
      <c r="D484" s="53">
        <v>17</v>
      </c>
      <c r="E484" s="53" t="s">
        <v>397</v>
      </c>
    </row>
    <row r="485" spans="1:5" ht="24" x14ac:dyDescent="0.25">
      <c r="A485" s="53" t="s">
        <v>2771</v>
      </c>
      <c r="B485" s="53" t="s">
        <v>2772</v>
      </c>
      <c r="C485" s="53">
        <v>1</v>
      </c>
      <c r="D485" s="53">
        <v>17</v>
      </c>
      <c r="E485" s="53" t="s">
        <v>871</v>
      </c>
    </row>
    <row r="486" spans="1:5" ht="36" x14ac:dyDescent="0.25">
      <c r="A486" s="53" t="s">
        <v>2773</v>
      </c>
      <c r="B486" s="53" t="s">
        <v>2774</v>
      </c>
      <c r="C486" s="53">
        <v>1</v>
      </c>
      <c r="D486" s="53">
        <v>17</v>
      </c>
      <c r="E486" s="53" t="s">
        <v>938</v>
      </c>
    </row>
    <row r="487" spans="1:5" ht="24" x14ac:dyDescent="0.25">
      <c r="A487" s="53" t="s">
        <v>2775</v>
      </c>
      <c r="B487" s="53" t="s">
        <v>2776</v>
      </c>
      <c r="C487" s="53">
        <v>1</v>
      </c>
      <c r="D487" s="53">
        <v>18</v>
      </c>
      <c r="E487" s="53" t="s">
        <v>629</v>
      </c>
    </row>
    <row r="488" spans="1:5" ht="24" x14ac:dyDescent="0.25">
      <c r="A488" s="53" t="s">
        <v>2777</v>
      </c>
      <c r="B488" s="53" t="s">
        <v>2778</v>
      </c>
      <c r="C488" s="53">
        <v>1</v>
      </c>
      <c r="D488" s="53">
        <v>18</v>
      </c>
      <c r="E488" s="53" t="s">
        <v>397</v>
      </c>
    </row>
    <row r="489" spans="1:5" x14ac:dyDescent="0.25">
      <c r="A489" s="53" t="s">
        <v>2779</v>
      </c>
      <c r="B489" s="53" t="s">
        <v>2780</v>
      </c>
      <c r="C489" s="53">
        <v>1</v>
      </c>
      <c r="D489" s="53">
        <v>18</v>
      </c>
      <c r="E489" s="53" t="s">
        <v>988</v>
      </c>
    </row>
    <row r="490" spans="1:5" ht="24" x14ac:dyDescent="0.25">
      <c r="A490" s="53" t="s">
        <v>2781</v>
      </c>
      <c r="B490" s="53" t="s">
        <v>2782</v>
      </c>
      <c r="C490" s="53">
        <v>1</v>
      </c>
      <c r="D490" s="53">
        <v>18</v>
      </c>
      <c r="E490" s="53" t="s">
        <v>656</v>
      </c>
    </row>
    <row r="491" spans="1:5" ht="24" x14ac:dyDescent="0.25">
      <c r="A491" s="53" t="s">
        <v>2783</v>
      </c>
      <c r="B491" s="53" t="s">
        <v>2784</v>
      </c>
      <c r="C491" s="53">
        <v>1</v>
      </c>
      <c r="D491" s="53">
        <v>18</v>
      </c>
      <c r="E491" s="53" t="s">
        <v>397</v>
      </c>
    </row>
    <row r="492" spans="1:5" ht="24" x14ac:dyDescent="0.25">
      <c r="A492" s="53" t="s">
        <v>2785</v>
      </c>
      <c r="B492" s="53" t="s">
        <v>2786</v>
      </c>
      <c r="C492" s="53">
        <v>1</v>
      </c>
      <c r="D492" s="53">
        <v>18</v>
      </c>
      <c r="E492" s="53" t="s">
        <v>444</v>
      </c>
    </row>
    <row r="493" spans="1:5" ht="24" x14ac:dyDescent="0.25">
      <c r="A493" s="53" t="s">
        <v>2787</v>
      </c>
      <c r="B493" s="53" t="s">
        <v>2788</v>
      </c>
      <c r="C493" s="53">
        <v>1</v>
      </c>
      <c r="D493" s="53">
        <v>18</v>
      </c>
      <c r="E493" s="53" t="s">
        <v>578</v>
      </c>
    </row>
    <row r="494" spans="1:5" x14ac:dyDescent="0.25">
      <c r="A494" s="53" t="s">
        <v>2789</v>
      </c>
      <c r="B494" s="53" t="s">
        <v>2790</v>
      </c>
      <c r="C494" s="53">
        <v>1</v>
      </c>
      <c r="D494" s="53">
        <v>18</v>
      </c>
      <c r="E494" s="53" t="s">
        <v>1033</v>
      </c>
    </row>
    <row r="495" spans="1:5" x14ac:dyDescent="0.25">
      <c r="A495" s="53" t="s">
        <v>2791</v>
      </c>
      <c r="B495" s="53" t="s">
        <v>2792</v>
      </c>
      <c r="C495" s="53">
        <v>1</v>
      </c>
      <c r="D495" s="53">
        <v>18</v>
      </c>
      <c r="E495" s="53" t="s">
        <v>912</v>
      </c>
    </row>
    <row r="496" spans="1:5" ht="24" x14ac:dyDescent="0.25">
      <c r="A496" s="53" t="s">
        <v>2793</v>
      </c>
      <c r="B496" s="53" t="s">
        <v>2794</v>
      </c>
      <c r="C496" s="53">
        <v>1</v>
      </c>
      <c r="D496" s="53">
        <v>18</v>
      </c>
      <c r="E496" s="53" t="s">
        <v>845</v>
      </c>
    </row>
    <row r="497" spans="1:5" ht="24" x14ac:dyDescent="0.25">
      <c r="A497" s="53" t="s">
        <v>2795</v>
      </c>
      <c r="B497" s="53" t="s">
        <v>2796</v>
      </c>
      <c r="C497" s="53">
        <v>1</v>
      </c>
      <c r="D497" s="53">
        <v>18</v>
      </c>
      <c r="E497" s="53" t="s">
        <v>912</v>
      </c>
    </row>
    <row r="498" spans="1:5" ht="24" x14ac:dyDescent="0.25">
      <c r="A498" s="53" t="s">
        <v>2797</v>
      </c>
      <c r="B498" s="53" t="s">
        <v>2798</v>
      </c>
      <c r="C498" s="53">
        <v>1</v>
      </c>
      <c r="D498" s="53">
        <v>19</v>
      </c>
      <c r="E498" s="53" t="s">
        <v>661</v>
      </c>
    </row>
    <row r="499" spans="1:5" ht="24" x14ac:dyDescent="0.25">
      <c r="A499" s="53" t="s">
        <v>2799</v>
      </c>
      <c r="B499" s="53" t="s">
        <v>2800</v>
      </c>
      <c r="C499" s="53">
        <v>1</v>
      </c>
      <c r="D499" s="53">
        <v>19</v>
      </c>
      <c r="E499" s="53" t="s">
        <v>397</v>
      </c>
    </row>
    <row r="500" spans="1:5" x14ac:dyDescent="0.25">
      <c r="A500" s="53" t="s">
        <v>2801</v>
      </c>
      <c r="B500" s="53" t="s">
        <v>2802</v>
      </c>
      <c r="C500" s="53">
        <v>1</v>
      </c>
      <c r="D500" s="53">
        <v>19</v>
      </c>
      <c r="E500" s="53" t="s">
        <v>988</v>
      </c>
    </row>
    <row r="501" spans="1:5" ht="24" x14ac:dyDescent="0.25">
      <c r="A501" s="53" t="s">
        <v>2803</v>
      </c>
      <c r="B501" s="53" t="s">
        <v>2804</v>
      </c>
      <c r="C501" s="53">
        <v>1</v>
      </c>
      <c r="D501" s="53">
        <v>19</v>
      </c>
      <c r="E501" s="53" t="s">
        <v>912</v>
      </c>
    </row>
    <row r="502" spans="1:5" x14ac:dyDescent="0.25">
      <c r="A502" s="53" t="s">
        <v>2805</v>
      </c>
      <c r="B502" s="53" t="s">
        <v>2806</v>
      </c>
      <c r="C502" s="53">
        <v>1</v>
      </c>
      <c r="D502" s="53">
        <v>19</v>
      </c>
      <c r="E502" s="53" t="s">
        <v>912</v>
      </c>
    </row>
    <row r="503" spans="1:5" ht="24" x14ac:dyDescent="0.25">
      <c r="A503" s="53" t="s">
        <v>2807</v>
      </c>
      <c r="B503" s="53" t="s">
        <v>2808</v>
      </c>
      <c r="C503" s="53">
        <v>1</v>
      </c>
      <c r="D503" s="53">
        <v>19</v>
      </c>
      <c r="E503" s="53" t="s">
        <v>747</v>
      </c>
    </row>
    <row r="504" spans="1:5" ht="24" x14ac:dyDescent="0.25">
      <c r="A504" s="53" t="s">
        <v>2809</v>
      </c>
      <c r="B504" s="53" t="s">
        <v>2810</v>
      </c>
      <c r="C504" s="53">
        <v>1</v>
      </c>
      <c r="D504" s="53">
        <v>19</v>
      </c>
      <c r="E504" s="53" t="s">
        <v>444</v>
      </c>
    </row>
    <row r="505" spans="1:5" x14ac:dyDescent="0.25">
      <c r="A505" s="53" t="s">
        <v>2811</v>
      </c>
      <c r="B505" s="53" t="s">
        <v>2812</v>
      </c>
      <c r="C505" s="53">
        <v>1</v>
      </c>
      <c r="D505" s="53">
        <v>19</v>
      </c>
      <c r="E505" s="53" t="s">
        <v>923</v>
      </c>
    </row>
    <row r="506" spans="1:5" x14ac:dyDescent="0.25">
      <c r="A506" s="53" t="s">
        <v>2813</v>
      </c>
      <c r="B506" s="53" t="s">
        <v>2814</v>
      </c>
      <c r="C506" s="53">
        <v>1</v>
      </c>
      <c r="D506" s="53">
        <v>19</v>
      </c>
      <c r="E506" s="53" t="s">
        <v>912</v>
      </c>
    </row>
    <row r="507" spans="1:5" ht="24" x14ac:dyDescent="0.25">
      <c r="A507" s="53" t="s">
        <v>2815</v>
      </c>
      <c r="B507" s="53" t="s">
        <v>2816</v>
      </c>
      <c r="C507" s="53">
        <v>1</v>
      </c>
      <c r="D507" s="53">
        <v>19</v>
      </c>
      <c r="E507" s="53" t="s">
        <v>397</v>
      </c>
    </row>
    <row r="508" spans="1:5" ht="24" x14ac:dyDescent="0.25">
      <c r="A508" s="53" t="s">
        <v>2817</v>
      </c>
      <c r="B508" s="53" t="s">
        <v>2818</v>
      </c>
      <c r="C508" s="53">
        <v>1</v>
      </c>
      <c r="D508" s="53">
        <v>19</v>
      </c>
      <c r="E508" s="53" t="s">
        <v>444</v>
      </c>
    </row>
    <row r="509" spans="1:5" ht="36" x14ac:dyDescent="0.25">
      <c r="A509" s="53" t="s">
        <v>2819</v>
      </c>
      <c r="B509" s="53" t="s">
        <v>2820</v>
      </c>
      <c r="C509" s="53">
        <v>1</v>
      </c>
      <c r="D509" s="53">
        <v>19</v>
      </c>
      <c r="E509" s="53" t="s">
        <v>912</v>
      </c>
    </row>
    <row r="510" spans="1:5" ht="24" x14ac:dyDescent="0.25">
      <c r="A510" s="53" t="s">
        <v>2821</v>
      </c>
      <c r="B510" s="53" t="s">
        <v>2822</v>
      </c>
      <c r="C510" s="53">
        <v>1</v>
      </c>
      <c r="D510" s="53">
        <v>19</v>
      </c>
      <c r="E510" s="53" t="s">
        <v>912</v>
      </c>
    </row>
    <row r="511" spans="1:5" x14ac:dyDescent="0.25">
      <c r="A511" s="53" t="s">
        <v>2823</v>
      </c>
      <c r="B511" s="53" t="s">
        <v>2824</v>
      </c>
      <c r="C511" s="53">
        <v>1</v>
      </c>
      <c r="D511" s="53">
        <v>19</v>
      </c>
      <c r="E511" s="53" t="s">
        <v>444</v>
      </c>
    </row>
    <row r="512" spans="1:5" ht="24" x14ac:dyDescent="0.25">
      <c r="A512" s="53" t="s">
        <v>2825</v>
      </c>
      <c r="B512" s="53" t="s">
        <v>2826</v>
      </c>
      <c r="C512" s="53">
        <v>1</v>
      </c>
      <c r="D512" s="53">
        <v>19</v>
      </c>
      <c r="E512" s="53" t="s">
        <v>917</v>
      </c>
    </row>
    <row r="513" spans="1:5" x14ac:dyDescent="0.25">
      <c r="A513" s="53" t="s">
        <v>2827</v>
      </c>
      <c r="B513" s="53" t="s">
        <v>2828</v>
      </c>
      <c r="C513" s="53">
        <v>1</v>
      </c>
      <c r="D513" s="53">
        <v>19</v>
      </c>
      <c r="E513" s="53" t="s">
        <v>912</v>
      </c>
    </row>
    <row r="514" spans="1:5" x14ac:dyDescent="0.25">
      <c r="A514" s="53" t="s">
        <v>2829</v>
      </c>
      <c r="B514" s="53" t="s">
        <v>2830</v>
      </c>
      <c r="C514" s="53">
        <v>1</v>
      </c>
      <c r="D514" s="53">
        <v>19</v>
      </c>
      <c r="E514" s="53" t="s">
        <v>624</v>
      </c>
    </row>
    <row r="515" spans="1:5" x14ac:dyDescent="0.25">
      <c r="A515" s="53" t="s">
        <v>2831</v>
      </c>
      <c r="B515" s="53" t="s">
        <v>2832</v>
      </c>
      <c r="C515" s="53">
        <v>1</v>
      </c>
      <c r="D515" s="53">
        <v>19</v>
      </c>
      <c r="E515" s="53" t="s">
        <v>903</v>
      </c>
    </row>
    <row r="516" spans="1:5" ht="24" x14ac:dyDescent="0.25">
      <c r="A516" s="53" t="s">
        <v>2833</v>
      </c>
      <c r="B516" s="53" t="s">
        <v>2834</v>
      </c>
      <c r="C516" s="53">
        <v>1</v>
      </c>
      <c r="D516" s="53">
        <v>20</v>
      </c>
      <c r="E516" s="53" t="s">
        <v>912</v>
      </c>
    </row>
    <row r="517" spans="1:5" ht="24" x14ac:dyDescent="0.25">
      <c r="A517" s="53" t="s">
        <v>2835</v>
      </c>
      <c r="B517" s="53" t="s">
        <v>2836</v>
      </c>
      <c r="C517" s="53">
        <v>1</v>
      </c>
      <c r="D517" s="53">
        <v>20</v>
      </c>
      <c r="E517" s="53" t="s">
        <v>656</v>
      </c>
    </row>
    <row r="518" spans="1:5" ht="24" x14ac:dyDescent="0.25">
      <c r="A518" s="53" t="s">
        <v>2837</v>
      </c>
      <c r="B518" s="53" t="s">
        <v>2838</v>
      </c>
      <c r="C518" s="53">
        <v>1</v>
      </c>
      <c r="D518" s="53">
        <v>20</v>
      </c>
      <c r="E518" s="53" t="s">
        <v>373</v>
      </c>
    </row>
    <row r="519" spans="1:5" ht="24" x14ac:dyDescent="0.25">
      <c r="A519" s="53" t="s">
        <v>2839</v>
      </c>
      <c r="B519" s="53" t="s">
        <v>2840</v>
      </c>
      <c r="C519" s="53">
        <v>1</v>
      </c>
      <c r="D519" s="53">
        <v>20</v>
      </c>
      <c r="E519" s="53" t="s">
        <v>1133</v>
      </c>
    </row>
    <row r="520" spans="1:5" ht="36" x14ac:dyDescent="0.25">
      <c r="A520" s="53" t="s">
        <v>2841</v>
      </c>
      <c r="B520" s="53" t="s">
        <v>2842</v>
      </c>
      <c r="C520" s="53">
        <v>1</v>
      </c>
      <c r="D520" s="53">
        <v>20</v>
      </c>
      <c r="E520" s="53" t="s">
        <v>656</v>
      </c>
    </row>
    <row r="521" spans="1:5" ht="24" x14ac:dyDescent="0.25">
      <c r="A521" s="53" t="s">
        <v>2843</v>
      </c>
      <c r="B521" s="53" t="s">
        <v>2844</v>
      </c>
      <c r="C521" s="53">
        <v>1</v>
      </c>
      <c r="D521" s="53">
        <v>20</v>
      </c>
      <c r="E521" s="53" t="s">
        <v>578</v>
      </c>
    </row>
    <row r="522" spans="1:5" x14ac:dyDescent="0.25">
      <c r="A522" s="53" t="s">
        <v>2845</v>
      </c>
      <c r="B522" s="53" t="s">
        <v>2846</v>
      </c>
      <c r="C522" s="53">
        <v>1</v>
      </c>
      <c r="D522" s="53">
        <v>20</v>
      </c>
      <c r="E522" s="53" t="s">
        <v>578</v>
      </c>
    </row>
    <row r="523" spans="1:5" ht="24" x14ac:dyDescent="0.25">
      <c r="A523" s="53" t="s">
        <v>2847</v>
      </c>
      <c r="B523" s="53" t="s">
        <v>2848</v>
      </c>
      <c r="C523" s="53">
        <v>1</v>
      </c>
      <c r="D523" s="53">
        <v>20</v>
      </c>
      <c r="E523" s="53" t="s">
        <v>923</v>
      </c>
    </row>
    <row r="524" spans="1:5" ht="24" x14ac:dyDescent="0.25">
      <c r="A524" s="53" t="s">
        <v>2849</v>
      </c>
      <c r="B524" s="53" t="s">
        <v>2850</v>
      </c>
      <c r="C524" s="53">
        <v>1</v>
      </c>
      <c r="D524" s="53">
        <v>20</v>
      </c>
      <c r="E524" s="53" t="s">
        <v>656</v>
      </c>
    </row>
    <row r="525" spans="1:5" ht="24" x14ac:dyDescent="0.25">
      <c r="A525" s="53" t="s">
        <v>2851</v>
      </c>
      <c r="B525" s="53" t="s">
        <v>2852</v>
      </c>
      <c r="C525" s="53">
        <v>1</v>
      </c>
      <c r="D525" s="53">
        <v>21</v>
      </c>
      <c r="E525" s="53" t="s">
        <v>397</v>
      </c>
    </row>
    <row r="526" spans="1:5" ht="36" x14ac:dyDescent="0.25">
      <c r="A526" s="53" t="s">
        <v>2853</v>
      </c>
      <c r="B526" s="53" t="s">
        <v>2854</v>
      </c>
      <c r="C526" s="53">
        <v>1</v>
      </c>
      <c r="D526" s="53">
        <v>21</v>
      </c>
      <c r="E526" s="53" t="s">
        <v>656</v>
      </c>
    </row>
    <row r="527" spans="1:5" x14ac:dyDescent="0.25">
      <c r="A527" s="53" t="s">
        <v>2855</v>
      </c>
      <c r="B527" s="53" t="s">
        <v>2856</v>
      </c>
      <c r="C527" s="53">
        <v>1</v>
      </c>
      <c r="D527" s="53">
        <v>21</v>
      </c>
      <c r="E527" s="53" t="s">
        <v>2595</v>
      </c>
    </row>
    <row r="528" spans="1:5" ht="24" x14ac:dyDescent="0.25">
      <c r="A528" s="53" t="s">
        <v>2857</v>
      </c>
      <c r="B528" s="53" t="s">
        <v>2858</v>
      </c>
      <c r="C528" s="53">
        <v>1</v>
      </c>
      <c r="D528" s="53">
        <v>21</v>
      </c>
      <c r="E528" s="53" t="s">
        <v>912</v>
      </c>
    </row>
    <row r="529" spans="1:5" x14ac:dyDescent="0.25">
      <c r="A529" s="53" t="s">
        <v>2859</v>
      </c>
      <c r="B529" s="53" t="s">
        <v>2860</v>
      </c>
      <c r="C529" s="53">
        <v>1</v>
      </c>
      <c r="D529" s="53">
        <v>21</v>
      </c>
      <c r="E529" s="53" t="s">
        <v>1013</v>
      </c>
    </row>
    <row r="530" spans="1:5" ht="24" x14ac:dyDescent="0.25">
      <c r="A530" s="53" t="s">
        <v>2861</v>
      </c>
      <c r="B530" s="53" t="s">
        <v>2862</v>
      </c>
      <c r="C530" s="53">
        <v>1</v>
      </c>
      <c r="D530" s="53">
        <v>22</v>
      </c>
      <c r="E530" s="53" t="s">
        <v>397</v>
      </c>
    </row>
    <row r="531" spans="1:5" ht="24" x14ac:dyDescent="0.25">
      <c r="A531" s="53" t="s">
        <v>2863</v>
      </c>
      <c r="B531" s="53" t="s">
        <v>2864</v>
      </c>
      <c r="C531" s="53">
        <v>1</v>
      </c>
      <c r="D531" s="53">
        <v>22</v>
      </c>
      <c r="E531" s="53" t="s">
        <v>583</v>
      </c>
    </row>
    <row r="532" spans="1:5" ht="24" x14ac:dyDescent="0.25">
      <c r="A532" s="53" t="s">
        <v>2865</v>
      </c>
      <c r="B532" s="53" t="s">
        <v>2866</v>
      </c>
      <c r="C532" s="53">
        <v>1</v>
      </c>
      <c r="D532" s="53">
        <v>23</v>
      </c>
      <c r="E532" s="53" t="s">
        <v>629</v>
      </c>
    </row>
    <row r="533" spans="1:5" x14ac:dyDescent="0.25">
      <c r="A533" s="53" t="s">
        <v>2867</v>
      </c>
      <c r="B533" s="53" t="s">
        <v>2868</v>
      </c>
      <c r="C533" s="53">
        <v>1</v>
      </c>
      <c r="D533" s="53">
        <v>23</v>
      </c>
      <c r="E533" s="53" t="s">
        <v>646</v>
      </c>
    </row>
    <row r="534" spans="1:5" x14ac:dyDescent="0.25">
      <c r="A534" s="53" t="s">
        <v>2869</v>
      </c>
      <c r="B534" s="53" t="s">
        <v>2870</v>
      </c>
      <c r="C534" s="53">
        <v>1</v>
      </c>
      <c r="D534" s="53">
        <v>23</v>
      </c>
      <c r="E534" s="53" t="s">
        <v>912</v>
      </c>
    </row>
    <row r="535" spans="1:5" x14ac:dyDescent="0.25">
      <c r="A535" s="53" t="s">
        <v>2871</v>
      </c>
      <c r="B535" s="53" t="s">
        <v>2872</v>
      </c>
      <c r="C535" s="53">
        <v>1</v>
      </c>
      <c r="D535" s="53">
        <v>23</v>
      </c>
      <c r="E535" s="53" t="s">
        <v>928</v>
      </c>
    </row>
    <row r="536" spans="1:5" x14ac:dyDescent="0.25">
      <c r="A536" s="53" t="s">
        <v>2873</v>
      </c>
      <c r="B536" s="53" t="s">
        <v>2874</v>
      </c>
      <c r="C536" s="53">
        <v>1</v>
      </c>
      <c r="D536" s="53">
        <v>24</v>
      </c>
      <c r="E536" s="53" t="s">
        <v>397</v>
      </c>
    </row>
    <row r="537" spans="1:5" x14ac:dyDescent="0.25">
      <c r="A537" s="53" t="s">
        <v>2875</v>
      </c>
      <c r="B537" s="53" t="s">
        <v>2876</v>
      </c>
      <c r="C537" s="53">
        <v>1</v>
      </c>
      <c r="D537" s="53">
        <v>24</v>
      </c>
      <c r="E537" s="53" t="s">
        <v>912</v>
      </c>
    </row>
    <row r="538" spans="1:5" ht="24" x14ac:dyDescent="0.25">
      <c r="A538" s="53" t="s">
        <v>2877</v>
      </c>
      <c r="B538" s="53" t="s">
        <v>2878</v>
      </c>
      <c r="C538" s="53">
        <v>1</v>
      </c>
      <c r="D538" s="53">
        <v>24</v>
      </c>
      <c r="E538" s="53" t="s">
        <v>444</v>
      </c>
    </row>
    <row r="539" spans="1:5" ht="24" x14ac:dyDescent="0.25">
      <c r="A539" s="53" t="s">
        <v>2879</v>
      </c>
      <c r="B539" s="53" t="s">
        <v>2880</v>
      </c>
      <c r="C539" s="53">
        <v>1</v>
      </c>
      <c r="D539" s="53">
        <v>24</v>
      </c>
      <c r="E539" s="53" t="s">
        <v>912</v>
      </c>
    </row>
    <row r="540" spans="1:5" ht="24" x14ac:dyDescent="0.25">
      <c r="A540" s="53" t="s">
        <v>2881</v>
      </c>
      <c r="B540" s="53" t="s">
        <v>2882</v>
      </c>
      <c r="C540" s="53">
        <v>1</v>
      </c>
      <c r="D540" s="53">
        <v>24</v>
      </c>
      <c r="E540" s="53" t="s">
        <v>444</v>
      </c>
    </row>
    <row r="541" spans="1:5" x14ac:dyDescent="0.25">
      <c r="A541" s="53" t="s">
        <v>2883</v>
      </c>
      <c r="B541" s="53" t="s">
        <v>2884</v>
      </c>
      <c r="C541" s="53">
        <v>1</v>
      </c>
      <c r="D541" s="53">
        <v>24</v>
      </c>
      <c r="E541" s="53" t="s">
        <v>2885</v>
      </c>
    </row>
    <row r="542" spans="1:5" ht="36" x14ac:dyDescent="0.25">
      <c r="A542" s="53" t="s">
        <v>2886</v>
      </c>
      <c r="B542" s="53" t="s">
        <v>2887</v>
      </c>
      <c r="C542" s="53">
        <v>1</v>
      </c>
      <c r="D542" s="53">
        <v>24</v>
      </c>
      <c r="E542" s="53" t="s">
        <v>583</v>
      </c>
    </row>
    <row r="543" spans="1:5" ht="36" x14ac:dyDescent="0.25">
      <c r="A543" s="53" t="s">
        <v>2888</v>
      </c>
      <c r="B543" s="53" t="s">
        <v>2887</v>
      </c>
      <c r="C543" s="53">
        <v>1</v>
      </c>
      <c r="D543" s="53">
        <v>24</v>
      </c>
      <c r="E543" s="53" t="s">
        <v>583</v>
      </c>
    </row>
    <row r="544" spans="1:5" x14ac:dyDescent="0.25">
      <c r="A544" s="53" t="s">
        <v>2889</v>
      </c>
      <c r="B544" s="53" t="s">
        <v>2890</v>
      </c>
      <c r="C544" s="53">
        <v>1</v>
      </c>
      <c r="D544" s="53">
        <v>25</v>
      </c>
      <c r="E544" s="53" t="s">
        <v>718</v>
      </c>
    </row>
    <row r="545" spans="1:5" ht="24" x14ac:dyDescent="0.25">
      <c r="A545" s="53" t="s">
        <v>2891</v>
      </c>
      <c r="B545" s="53" t="s">
        <v>2892</v>
      </c>
      <c r="C545" s="53">
        <v>1</v>
      </c>
      <c r="D545" s="53">
        <v>25</v>
      </c>
      <c r="E545" s="53" t="s">
        <v>397</v>
      </c>
    </row>
    <row r="546" spans="1:5" x14ac:dyDescent="0.25">
      <c r="A546" s="53" t="s">
        <v>2893</v>
      </c>
      <c r="B546" s="53" t="s">
        <v>2894</v>
      </c>
      <c r="C546" s="53">
        <v>1</v>
      </c>
      <c r="D546" s="53">
        <v>25</v>
      </c>
      <c r="E546" s="53" t="s">
        <v>912</v>
      </c>
    </row>
    <row r="547" spans="1:5" ht="24" x14ac:dyDescent="0.25">
      <c r="A547" s="53" t="s">
        <v>2895</v>
      </c>
      <c r="B547" s="53" t="s">
        <v>2896</v>
      </c>
      <c r="C547" s="53">
        <v>1</v>
      </c>
      <c r="D547" s="53">
        <v>25</v>
      </c>
      <c r="E547" s="53" t="s">
        <v>912</v>
      </c>
    </row>
    <row r="548" spans="1:5" x14ac:dyDescent="0.25">
      <c r="A548" s="53" t="s">
        <v>2897</v>
      </c>
      <c r="B548" s="53" t="s">
        <v>2898</v>
      </c>
      <c r="C548" s="53">
        <v>1</v>
      </c>
      <c r="D548" s="53">
        <v>25</v>
      </c>
      <c r="E548" s="53" t="s">
        <v>1038</v>
      </c>
    </row>
    <row r="549" spans="1:5" x14ac:dyDescent="0.25">
      <c r="A549" s="53" t="s">
        <v>2899</v>
      </c>
      <c r="B549" s="53" t="s">
        <v>2900</v>
      </c>
      <c r="C549" s="53">
        <v>1</v>
      </c>
      <c r="D549" s="53">
        <v>25</v>
      </c>
      <c r="E549" s="53" t="s">
        <v>620</v>
      </c>
    </row>
    <row r="550" spans="1:5" x14ac:dyDescent="0.25">
      <c r="A550" s="53" t="s">
        <v>2901</v>
      </c>
      <c r="B550" s="53" t="s">
        <v>2902</v>
      </c>
      <c r="C550" s="53">
        <v>1</v>
      </c>
      <c r="D550" s="53">
        <v>25</v>
      </c>
      <c r="E550" s="53" t="s">
        <v>1028</v>
      </c>
    </row>
    <row r="551" spans="1:5" ht="24" x14ac:dyDescent="0.25">
      <c r="A551" s="53" t="s">
        <v>2903</v>
      </c>
      <c r="B551" s="53" t="s">
        <v>2904</v>
      </c>
      <c r="C551" s="53">
        <v>1</v>
      </c>
      <c r="D551" s="53">
        <v>25</v>
      </c>
      <c r="E551" s="53" t="s">
        <v>903</v>
      </c>
    </row>
    <row r="552" spans="1:5" ht="24" x14ac:dyDescent="0.25">
      <c r="A552" s="53" t="s">
        <v>2905</v>
      </c>
      <c r="B552" s="53" t="s">
        <v>2906</v>
      </c>
      <c r="C552" s="53">
        <v>1</v>
      </c>
      <c r="D552" s="53">
        <v>26</v>
      </c>
      <c r="E552" s="53" t="s">
        <v>397</v>
      </c>
    </row>
    <row r="553" spans="1:5" ht="48" x14ac:dyDescent="0.25">
      <c r="A553" s="53" t="s">
        <v>2907</v>
      </c>
      <c r="B553" s="53" t="s">
        <v>2908</v>
      </c>
      <c r="C553" s="53">
        <v>1</v>
      </c>
      <c r="D553" s="53">
        <v>26</v>
      </c>
      <c r="E553" s="53" t="s">
        <v>578</v>
      </c>
    </row>
    <row r="554" spans="1:5" ht="24" x14ac:dyDescent="0.25">
      <c r="A554" s="53" t="s">
        <v>2909</v>
      </c>
      <c r="B554" s="53" t="s">
        <v>2910</v>
      </c>
      <c r="C554" s="53">
        <v>1</v>
      </c>
      <c r="D554" s="53">
        <v>26</v>
      </c>
      <c r="E554" s="53" t="s">
        <v>912</v>
      </c>
    </row>
    <row r="555" spans="1:5" x14ac:dyDescent="0.25">
      <c r="A555" s="53" t="s">
        <v>2911</v>
      </c>
      <c r="B555" s="53" t="s">
        <v>2912</v>
      </c>
      <c r="C555" s="53">
        <v>1</v>
      </c>
      <c r="D555" s="53">
        <v>26</v>
      </c>
      <c r="E555" s="53" t="s">
        <v>928</v>
      </c>
    </row>
    <row r="556" spans="1:5" ht="24" x14ac:dyDescent="0.25">
      <c r="A556" s="53" t="s">
        <v>2913</v>
      </c>
      <c r="B556" s="53" t="s">
        <v>2914</v>
      </c>
      <c r="C556" s="53">
        <v>1</v>
      </c>
      <c r="D556" s="53">
        <v>26</v>
      </c>
      <c r="E556" s="53" t="s">
        <v>903</v>
      </c>
    </row>
    <row r="557" spans="1:5" x14ac:dyDescent="0.25">
      <c r="A557" s="53" t="s">
        <v>2915</v>
      </c>
      <c r="B557" s="53" t="s">
        <v>2916</v>
      </c>
      <c r="C557" s="53">
        <v>1</v>
      </c>
      <c r="D557" s="53">
        <v>26</v>
      </c>
      <c r="E557" s="53" t="s">
        <v>912</v>
      </c>
    </row>
    <row r="558" spans="1:5" ht="24" x14ac:dyDescent="0.25">
      <c r="A558" s="53" t="s">
        <v>2917</v>
      </c>
      <c r="B558" s="53" t="s">
        <v>2918</v>
      </c>
      <c r="C558" s="53">
        <v>1</v>
      </c>
      <c r="D558" s="53">
        <v>26</v>
      </c>
      <c r="E558" s="53" t="s">
        <v>928</v>
      </c>
    </row>
    <row r="559" spans="1:5" ht="24" x14ac:dyDescent="0.25">
      <c r="A559" s="53" t="s">
        <v>2919</v>
      </c>
      <c r="B559" s="53" t="s">
        <v>2920</v>
      </c>
      <c r="C559" s="53">
        <v>1</v>
      </c>
      <c r="D559" s="53">
        <v>26</v>
      </c>
      <c r="E559" s="53" t="s">
        <v>1009</v>
      </c>
    </row>
    <row r="560" spans="1:5" ht="36" x14ac:dyDescent="0.25">
      <c r="A560" s="53" t="s">
        <v>2921</v>
      </c>
      <c r="B560" s="53" t="s">
        <v>2922</v>
      </c>
      <c r="C560" s="53">
        <v>1</v>
      </c>
      <c r="D560" s="53">
        <v>27</v>
      </c>
      <c r="E560" s="53" t="s">
        <v>903</v>
      </c>
    </row>
    <row r="561" spans="1:5" ht="24" x14ac:dyDescent="0.25">
      <c r="A561" s="53" t="s">
        <v>2923</v>
      </c>
      <c r="B561" s="53" t="s">
        <v>2924</v>
      </c>
      <c r="C561" s="53">
        <v>1</v>
      </c>
      <c r="D561" s="53">
        <v>27</v>
      </c>
      <c r="E561" s="53" t="s">
        <v>903</v>
      </c>
    </row>
    <row r="562" spans="1:5" x14ac:dyDescent="0.25">
      <c r="A562" s="53" t="s">
        <v>2925</v>
      </c>
      <c r="B562" s="53" t="s">
        <v>2926</v>
      </c>
      <c r="C562" s="53">
        <v>1</v>
      </c>
      <c r="D562" s="53">
        <v>27</v>
      </c>
      <c r="E562" s="53" t="s">
        <v>912</v>
      </c>
    </row>
    <row r="563" spans="1:5" x14ac:dyDescent="0.25">
      <c r="A563" s="53" t="s">
        <v>2927</v>
      </c>
      <c r="B563" s="53" t="s">
        <v>2928</v>
      </c>
      <c r="C563" s="53">
        <v>1</v>
      </c>
      <c r="D563" s="53">
        <v>27</v>
      </c>
      <c r="E563" s="53" t="s">
        <v>912</v>
      </c>
    </row>
    <row r="564" spans="1:5" x14ac:dyDescent="0.25">
      <c r="A564" s="53" t="s">
        <v>2929</v>
      </c>
      <c r="B564" s="53" t="s">
        <v>2930</v>
      </c>
      <c r="C564" s="53">
        <v>1</v>
      </c>
      <c r="D564" s="53">
        <v>27</v>
      </c>
      <c r="E564" s="53" t="s">
        <v>912</v>
      </c>
    </row>
    <row r="565" spans="1:5" ht="24" x14ac:dyDescent="0.25">
      <c r="A565" s="53" t="s">
        <v>2931</v>
      </c>
      <c r="B565" s="53" t="s">
        <v>2932</v>
      </c>
      <c r="C565" s="53">
        <v>1</v>
      </c>
      <c r="D565" s="53">
        <v>27</v>
      </c>
      <c r="E565" s="53" t="s">
        <v>912</v>
      </c>
    </row>
    <row r="566" spans="1:5" x14ac:dyDescent="0.25">
      <c r="A566" s="53" t="s">
        <v>2933</v>
      </c>
      <c r="B566" s="53" t="s">
        <v>2934</v>
      </c>
      <c r="C566" s="53">
        <v>1</v>
      </c>
      <c r="D566" s="53">
        <v>27</v>
      </c>
      <c r="E566" s="53" t="s">
        <v>397</v>
      </c>
    </row>
    <row r="567" spans="1:5" ht="24" x14ac:dyDescent="0.25">
      <c r="A567" s="53" t="s">
        <v>2935</v>
      </c>
      <c r="B567" s="53" t="s">
        <v>2936</v>
      </c>
      <c r="C567" s="53">
        <v>1</v>
      </c>
      <c r="D567" s="53">
        <v>27</v>
      </c>
      <c r="E567" s="53" t="s">
        <v>994</v>
      </c>
    </row>
    <row r="568" spans="1:5" x14ac:dyDescent="0.25">
      <c r="A568" s="53" t="s">
        <v>2937</v>
      </c>
      <c r="B568" s="53" t="s">
        <v>2938</v>
      </c>
      <c r="C568" s="53">
        <v>1</v>
      </c>
      <c r="D568" s="53">
        <v>27</v>
      </c>
      <c r="E568" s="53" t="s">
        <v>912</v>
      </c>
    </row>
    <row r="569" spans="1:5" ht="60" x14ac:dyDescent="0.25">
      <c r="A569" s="53" t="s">
        <v>2939</v>
      </c>
      <c r="B569" s="53" t="s">
        <v>2940</v>
      </c>
      <c r="C569" s="53">
        <v>1</v>
      </c>
      <c r="D569" s="53">
        <v>28</v>
      </c>
      <c r="E569" s="53" t="s">
        <v>656</v>
      </c>
    </row>
    <row r="570" spans="1:5" ht="48" x14ac:dyDescent="0.25">
      <c r="A570" s="53" t="s">
        <v>2941</v>
      </c>
      <c r="B570" s="53" t="s">
        <v>2942</v>
      </c>
      <c r="C570" s="53">
        <v>1</v>
      </c>
      <c r="D570" s="53">
        <v>28</v>
      </c>
      <c r="E570" s="53" t="s">
        <v>656</v>
      </c>
    </row>
    <row r="571" spans="1:5" ht="24" x14ac:dyDescent="0.25">
      <c r="A571" s="53" t="s">
        <v>2943</v>
      </c>
      <c r="B571" s="53" t="s">
        <v>2944</v>
      </c>
      <c r="C571" s="53">
        <v>1</v>
      </c>
      <c r="D571" s="53">
        <v>28</v>
      </c>
      <c r="E571" s="53" t="s">
        <v>903</v>
      </c>
    </row>
    <row r="572" spans="1:5" ht="36" x14ac:dyDescent="0.25">
      <c r="A572" s="53" t="s">
        <v>2945</v>
      </c>
      <c r="B572" s="53" t="s">
        <v>2946</v>
      </c>
      <c r="C572" s="53">
        <v>1</v>
      </c>
      <c r="D572" s="53">
        <v>28</v>
      </c>
      <c r="E572" s="53" t="s">
        <v>912</v>
      </c>
    </row>
    <row r="573" spans="1:5" x14ac:dyDescent="0.25">
      <c r="A573" s="53" t="s">
        <v>2947</v>
      </c>
      <c r="B573" s="53" t="s">
        <v>2948</v>
      </c>
      <c r="C573" s="53">
        <v>1</v>
      </c>
      <c r="D573" s="53">
        <v>28</v>
      </c>
      <c r="E573" s="53" t="s">
        <v>1051</v>
      </c>
    </row>
    <row r="574" spans="1:5" x14ac:dyDescent="0.25">
      <c r="A574" s="53" t="s">
        <v>2949</v>
      </c>
      <c r="B574" s="53" t="s">
        <v>2950</v>
      </c>
      <c r="C574" s="53">
        <v>1</v>
      </c>
      <c r="D574" s="53">
        <v>28</v>
      </c>
      <c r="E574" s="53" t="s">
        <v>539</v>
      </c>
    </row>
    <row r="575" spans="1:5" x14ac:dyDescent="0.25">
      <c r="A575" s="53" t="s">
        <v>2951</v>
      </c>
      <c r="B575" s="53" t="s">
        <v>2952</v>
      </c>
      <c r="C575" s="53">
        <v>1</v>
      </c>
      <c r="D575" s="53">
        <v>29</v>
      </c>
      <c r="E575" s="53" t="s">
        <v>912</v>
      </c>
    </row>
    <row r="576" spans="1:5" x14ac:dyDescent="0.25">
      <c r="A576" s="53" t="s">
        <v>2953</v>
      </c>
      <c r="B576" s="53" t="s">
        <v>2954</v>
      </c>
      <c r="C576" s="53">
        <v>1</v>
      </c>
      <c r="D576" s="53">
        <v>29</v>
      </c>
      <c r="E576" s="53" t="s">
        <v>397</v>
      </c>
    </row>
    <row r="577" spans="1:5" x14ac:dyDescent="0.25">
      <c r="A577" s="53" t="s">
        <v>2955</v>
      </c>
      <c r="B577" s="53" t="s">
        <v>2956</v>
      </c>
      <c r="C577" s="53">
        <v>1</v>
      </c>
      <c r="D577" s="53">
        <v>29</v>
      </c>
      <c r="E577" s="53" t="s">
        <v>444</v>
      </c>
    </row>
    <row r="578" spans="1:5" x14ac:dyDescent="0.25">
      <c r="A578" s="53" t="s">
        <v>2957</v>
      </c>
      <c r="B578" s="53" t="s">
        <v>2958</v>
      </c>
      <c r="C578" s="53">
        <v>1</v>
      </c>
      <c r="D578" s="53">
        <v>29</v>
      </c>
      <c r="E578" s="53" t="s">
        <v>397</v>
      </c>
    </row>
    <row r="579" spans="1:5" ht="24" x14ac:dyDescent="0.25">
      <c r="A579" s="53" t="s">
        <v>2959</v>
      </c>
      <c r="B579" s="53" t="s">
        <v>2960</v>
      </c>
      <c r="C579" s="53">
        <v>1</v>
      </c>
      <c r="D579" s="53">
        <v>30</v>
      </c>
      <c r="E579" s="53" t="s">
        <v>912</v>
      </c>
    </row>
    <row r="580" spans="1:5" x14ac:dyDescent="0.25">
      <c r="A580" s="53" t="s">
        <v>2961</v>
      </c>
      <c r="B580" s="53" t="s">
        <v>2962</v>
      </c>
      <c r="C580" s="53">
        <v>1</v>
      </c>
      <c r="D580" s="53">
        <v>30</v>
      </c>
      <c r="E580" s="53" t="s">
        <v>724</v>
      </c>
    </row>
    <row r="581" spans="1:5" ht="24" x14ac:dyDescent="0.25">
      <c r="A581" s="53" t="s">
        <v>2963</v>
      </c>
      <c r="B581" s="53" t="s">
        <v>2964</v>
      </c>
      <c r="C581" s="53">
        <v>1</v>
      </c>
      <c r="D581" s="53">
        <v>30</v>
      </c>
      <c r="E581" s="53" t="s">
        <v>444</v>
      </c>
    </row>
    <row r="582" spans="1:5" x14ac:dyDescent="0.25">
      <c r="A582" s="53" t="s">
        <v>2965</v>
      </c>
      <c r="B582" s="53" t="s">
        <v>2966</v>
      </c>
      <c r="C582" s="53">
        <v>1</v>
      </c>
      <c r="D582" s="53">
        <v>30</v>
      </c>
      <c r="E582" s="53" t="s">
        <v>907</v>
      </c>
    </row>
    <row r="583" spans="1:5" x14ac:dyDescent="0.25">
      <c r="A583" s="53" t="s">
        <v>2967</v>
      </c>
      <c r="B583" s="53" t="s">
        <v>2968</v>
      </c>
      <c r="C583" s="53">
        <v>1</v>
      </c>
      <c r="D583" s="53">
        <v>31</v>
      </c>
      <c r="E583" s="53" t="s">
        <v>903</v>
      </c>
    </row>
    <row r="584" spans="1:5" x14ac:dyDescent="0.25">
      <c r="A584" s="53" t="s">
        <v>2969</v>
      </c>
      <c r="B584" s="53" t="s">
        <v>2970</v>
      </c>
      <c r="C584" s="53">
        <v>1</v>
      </c>
      <c r="D584" s="53">
        <v>31</v>
      </c>
      <c r="E584" s="53" t="s">
        <v>1117</v>
      </c>
    </row>
    <row r="585" spans="1:5" ht="24" x14ac:dyDescent="0.25">
      <c r="A585" s="53" t="s">
        <v>2971</v>
      </c>
      <c r="B585" s="53" t="s">
        <v>2972</v>
      </c>
      <c r="C585" s="53">
        <v>1</v>
      </c>
      <c r="D585" s="53">
        <v>31</v>
      </c>
      <c r="E585" s="53" t="s">
        <v>1117</v>
      </c>
    </row>
    <row r="586" spans="1:5" x14ac:dyDescent="0.25">
      <c r="A586" s="53" t="s">
        <v>2973</v>
      </c>
      <c r="B586" s="53" t="s">
        <v>2974</v>
      </c>
      <c r="C586" s="53">
        <v>1</v>
      </c>
      <c r="D586" s="53">
        <v>31</v>
      </c>
      <c r="E586" s="53" t="s">
        <v>1117</v>
      </c>
    </row>
    <row r="587" spans="1:5" x14ac:dyDescent="0.25">
      <c r="A587" s="53" t="s">
        <v>2975</v>
      </c>
      <c r="B587" s="53" t="s">
        <v>2976</v>
      </c>
      <c r="C587" s="53">
        <v>1</v>
      </c>
      <c r="D587" s="53">
        <v>31</v>
      </c>
      <c r="E587" s="53" t="s">
        <v>871</v>
      </c>
    </row>
    <row r="588" spans="1:5" x14ac:dyDescent="0.25">
      <c r="A588" s="53" t="s">
        <v>2977</v>
      </c>
      <c r="B588" s="53" t="s">
        <v>2978</v>
      </c>
      <c r="C588" s="53">
        <v>1</v>
      </c>
      <c r="D588" s="53">
        <v>31</v>
      </c>
      <c r="E588" s="53" t="s">
        <v>903</v>
      </c>
    </row>
    <row r="589" spans="1:5" ht="24" x14ac:dyDescent="0.25">
      <c r="A589" s="53" t="s">
        <v>2979</v>
      </c>
      <c r="B589" s="53" t="s">
        <v>2980</v>
      </c>
      <c r="C589" s="53">
        <v>1</v>
      </c>
      <c r="D589" s="53">
        <v>31</v>
      </c>
      <c r="E589" s="53" t="s">
        <v>583</v>
      </c>
    </row>
    <row r="590" spans="1:5" x14ac:dyDescent="0.25">
      <c r="A590" s="53" t="s">
        <v>2981</v>
      </c>
      <c r="B590" s="53" t="s">
        <v>2982</v>
      </c>
      <c r="C590" s="53">
        <v>1</v>
      </c>
      <c r="D590" s="53">
        <v>32</v>
      </c>
      <c r="E590" s="53" t="s">
        <v>912</v>
      </c>
    </row>
    <row r="591" spans="1:5" x14ac:dyDescent="0.25">
      <c r="A591" s="53" t="s">
        <v>2983</v>
      </c>
      <c r="B591" s="53" t="s">
        <v>2984</v>
      </c>
      <c r="C591" s="53">
        <v>1</v>
      </c>
      <c r="D591" s="53">
        <v>32</v>
      </c>
      <c r="E591" s="53" t="s">
        <v>636</v>
      </c>
    </row>
    <row r="592" spans="1:5" ht="24" x14ac:dyDescent="0.25">
      <c r="A592" s="53" t="s">
        <v>2985</v>
      </c>
      <c r="B592" s="53" t="s">
        <v>2986</v>
      </c>
      <c r="C592" s="53">
        <v>1</v>
      </c>
      <c r="D592" s="53">
        <v>32</v>
      </c>
      <c r="E592" s="53" t="s">
        <v>786</v>
      </c>
    </row>
    <row r="593" spans="1:5" ht="24" x14ac:dyDescent="0.25">
      <c r="A593" s="53" t="s">
        <v>2987</v>
      </c>
      <c r="B593" s="53" t="s">
        <v>2988</v>
      </c>
      <c r="C593" s="53">
        <v>1</v>
      </c>
      <c r="D593" s="53">
        <v>32</v>
      </c>
      <c r="E593" s="53" t="s">
        <v>583</v>
      </c>
    </row>
    <row r="594" spans="1:5" x14ac:dyDescent="0.25">
      <c r="A594" s="53" t="s">
        <v>2989</v>
      </c>
      <c r="B594" s="53" t="s">
        <v>2990</v>
      </c>
      <c r="C594" s="53">
        <v>1</v>
      </c>
      <c r="D594" s="53">
        <v>32</v>
      </c>
      <c r="E594" s="53" t="s">
        <v>928</v>
      </c>
    </row>
    <row r="595" spans="1:5" ht="24" x14ac:dyDescent="0.25">
      <c r="A595" s="53" t="s">
        <v>2991</v>
      </c>
      <c r="B595" s="53" t="s">
        <v>2992</v>
      </c>
      <c r="C595" s="53">
        <v>1</v>
      </c>
      <c r="D595" s="53">
        <v>32</v>
      </c>
      <c r="E595" s="53" t="s">
        <v>1122</v>
      </c>
    </row>
    <row r="596" spans="1:5" ht="24" x14ac:dyDescent="0.25">
      <c r="A596" s="53" t="s">
        <v>2993</v>
      </c>
      <c r="B596" s="53" t="s">
        <v>2994</v>
      </c>
      <c r="C596" s="53">
        <v>1</v>
      </c>
      <c r="D596" s="53">
        <v>33</v>
      </c>
      <c r="E596" s="53" t="s">
        <v>766</v>
      </c>
    </row>
    <row r="597" spans="1:5" ht="36" x14ac:dyDescent="0.25">
      <c r="A597" s="53" t="s">
        <v>2995</v>
      </c>
      <c r="B597" s="53" t="s">
        <v>2996</v>
      </c>
      <c r="C597" s="53">
        <v>1</v>
      </c>
      <c r="D597" s="53">
        <v>33</v>
      </c>
      <c r="E597" s="53" t="s">
        <v>656</v>
      </c>
    </row>
    <row r="598" spans="1:5" ht="36" x14ac:dyDescent="0.25">
      <c r="A598" s="53" t="s">
        <v>2997</v>
      </c>
      <c r="B598" s="53" t="s">
        <v>2998</v>
      </c>
      <c r="C598" s="53">
        <v>1</v>
      </c>
      <c r="D598" s="53">
        <v>33</v>
      </c>
      <c r="E598" s="53" t="s">
        <v>661</v>
      </c>
    </row>
    <row r="599" spans="1:5" ht="24" x14ac:dyDescent="0.25">
      <c r="A599" s="53" t="s">
        <v>2999</v>
      </c>
      <c r="B599" s="53" t="s">
        <v>3000</v>
      </c>
      <c r="C599" s="53">
        <v>1</v>
      </c>
      <c r="D599" s="53">
        <v>33</v>
      </c>
      <c r="E599" s="53" t="s">
        <v>928</v>
      </c>
    </row>
    <row r="600" spans="1:5" ht="24" x14ac:dyDescent="0.25">
      <c r="A600" s="53" t="s">
        <v>3001</v>
      </c>
      <c r="B600" s="53" t="s">
        <v>3002</v>
      </c>
      <c r="C600" s="53">
        <v>1</v>
      </c>
      <c r="D600" s="53">
        <v>33</v>
      </c>
      <c r="E600" s="53" t="s">
        <v>1047</v>
      </c>
    </row>
    <row r="601" spans="1:5" x14ac:dyDescent="0.25">
      <c r="A601" s="53" t="s">
        <v>3003</v>
      </c>
      <c r="B601" s="53" t="s">
        <v>3004</v>
      </c>
      <c r="C601" s="53">
        <v>1</v>
      </c>
      <c r="D601" s="53">
        <v>33</v>
      </c>
      <c r="E601" s="53" t="s">
        <v>912</v>
      </c>
    </row>
    <row r="602" spans="1:5" ht="24" x14ac:dyDescent="0.25">
      <c r="A602" s="53" t="s">
        <v>3005</v>
      </c>
      <c r="B602" s="53" t="s">
        <v>3006</v>
      </c>
      <c r="C602" s="53">
        <v>1</v>
      </c>
      <c r="D602" s="53">
        <v>33</v>
      </c>
      <c r="E602" s="53" t="s">
        <v>699</v>
      </c>
    </row>
    <row r="603" spans="1:5" x14ac:dyDescent="0.25">
      <c r="A603" s="53" t="s">
        <v>3007</v>
      </c>
      <c r="B603" s="53" t="s">
        <v>3008</v>
      </c>
      <c r="C603" s="53">
        <v>1</v>
      </c>
      <c r="D603" s="53">
        <v>33</v>
      </c>
      <c r="E603" s="53" t="s">
        <v>917</v>
      </c>
    </row>
    <row r="604" spans="1:5" x14ac:dyDescent="0.25">
      <c r="A604" s="53" t="s">
        <v>3009</v>
      </c>
      <c r="B604" s="53" t="s">
        <v>3010</v>
      </c>
      <c r="C604" s="53">
        <v>1</v>
      </c>
      <c r="D604" s="53">
        <v>34</v>
      </c>
      <c r="E604" s="53" t="s">
        <v>903</v>
      </c>
    </row>
    <row r="605" spans="1:5" ht="24" x14ac:dyDescent="0.25">
      <c r="A605" s="53" t="s">
        <v>3011</v>
      </c>
      <c r="B605" s="53" t="s">
        <v>3012</v>
      </c>
      <c r="C605" s="53">
        <v>1</v>
      </c>
      <c r="D605" s="53">
        <v>34</v>
      </c>
      <c r="E605" s="53" t="s">
        <v>903</v>
      </c>
    </row>
    <row r="606" spans="1:5" ht="24" x14ac:dyDescent="0.25">
      <c r="A606" s="53" t="s">
        <v>3013</v>
      </c>
      <c r="B606" s="53" t="s">
        <v>3014</v>
      </c>
      <c r="C606" s="53">
        <v>1</v>
      </c>
      <c r="D606" s="53">
        <v>34</v>
      </c>
      <c r="E606" s="53" t="s">
        <v>903</v>
      </c>
    </row>
    <row r="607" spans="1:5" ht="24" x14ac:dyDescent="0.25">
      <c r="A607" s="53" t="s">
        <v>3015</v>
      </c>
      <c r="B607" s="53" t="s">
        <v>3016</v>
      </c>
      <c r="C607" s="53">
        <v>1</v>
      </c>
      <c r="D607" s="53">
        <v>34</v>
      </c>
      <c r="E607" s="53" t="s">
        <v>444</v>
      </c>
    </row>
    <row r="608" spans="1:5" x14ac:dyDescent="0.25">
      <c r="A608" s="53" t="s">
        <v>3017</v>
      </c>
      <c r="B608" s="53" t="s">
        <v>3018</v>
      </c>
      <c r="C608" s="53">
        <v>1</v>
      </c>
      <c r="D608" s="53">
        <v>34</v>
      </c>
      <c r="E608" s="53" t="s">
        <v>444</v>
      </c>
    </row>
    <row r="609" spans="1:5" x14ac:dyDescent="0.25">
      <c r="A609" s="53" t="s">
        <v>3019</v>
      </c>
      <c r="B609" s="53" t="s">
        <v>3020</v>
      </c>
      <c r="C609" s="53">
        <v>1</v>
      </c>
      <c r="D609" s="53">
        <v>34</v>
      </c>
      <c r="E609" s="53" t="s">
        <v>534</v>
      </c>
    </row>
    <row r="610" spans="1:5" x14ac:dyDescent="0.25">
      <c r="A610" s="53" t="s">
        <v>3021</v>
      </c>
      <c r="B610" s="53" t="s">
        <v>3022</v>
      </c>
      <c r="C610" s="53">
        <v>1</v>
      </c>
      <c r="D610" s="53">
        <v>34</v>
      </c>
      <c r="E610" s="53" t="s">
        <v>1051</v>
      </c>
    </row>
    <row r="611" spans="1:5" x14ac:dyDescent="0.25">
      <c r="A611" s="53" t="s">
        <v>3023</v>
      </c>
      <c r="B611" s="53" t="s">
        <v>3024</v>
      </c>
      <c r="C611" s="53">
        <v>1</v>
      </c>
      <c r="D611" s="53">
        <v>35</v>
      </c>
      <c r="E611" s="53" t="s">
        <v>912</v>
      </c>
    </row>
    <row r="612" spans="1:5" x14ac:dyDescent="0.25">
      <c r="A612" s="53" t="s">
        <v>3025</v>
      </c>
      <c r="B612" s="53" t="s">
        <v>3026</v>
      </c>
      <c r="C612" s="53">
        <v>1</v>
      </c>
      <c r="D612" s="53">
        <v>35</v>
      </c>
      <c r="E612" s="53" t="s">
        <v>903</v>
      </c>
    </row>
    <row r="613" spans="1:5" x14ac:dyDescent="0.25">
      <c r="A613" s="53" t="s">
        <v>3027</v>
      </c>
      <c r="B613" s="53" t="s">
        <v>3028</v>
      </c>
      <c r="C613" s="53">
        <v>1</v>
      </c>
      <c r="D613" s="53">
        <v>35</v>
      </c>
      <c r="E613" s="53" t="s">
        <v>727</v>
      </c>
    </row>
    <row r="614" spans="1:5" x14ac:dyDescent="0.25">
      <c r="A614" s="53" t="s">
        <v>3029</v>
      </c>
      <c r="B614" s="53" t="s">
        <v>3030</v>
      </c>
      <c r="C614" s="53">
        <v>1</v>
      </c>
      <c r="D614" s="53">
        <v>35</v>
      </c>
      <c r="E614" s="53" t="s">
        <v>903</v>
      </c>
    </row>
    <row r="615" spans="1:5" x14ac:dyDescent="0.25">
      <c r="A615" s="53" t="s">
        <v>3031</v>
      </c>
      <c r="B615" s="53" t="s">
        <v>3032</v>
      </c>
      <c r="C615" s="53">
        <v>1</v>
      </c>
      <c r="D615" s="53">
        <v>36</v>
      </c>
      <c r="E615" s="53" t="s">
        <v>912</v>
      </c>
    </row>
    <row r="616" spans="1:5" x14ac:dyDescent="0.25">
      <c r="A616" s="53" t="s">
        <v>3033</v>
      </c>
      <c r="B616" s="53" t="s">
        <v>3034</v>
      </c>
      <c r="C616" s="53">
        <v>1</v>
      </c>
      <c r="D616" s="53">
        <v>36</v>
      </c>
      <c r="E616" s="53" t="s">
        <v>903</v>
      </c>
    </row>
    <row r="617" spans="1:5" ht="24" x14ac:dyDescent="0.25">
      <c r="A617" s="53" t="s">
        <v>3035</v>
      </c>
      <c r="B617" s="53" t="s">
        <v>3036</v>
      </c>
      <c r="C617" s="53">
        <v>1</v>
      </c>
      <c r="D617" s="53">
        <v>36</v>
      </c>
      <c r="E617" s="53" t="s">
        <v>470</v>
      </c>
    </row>
    <row r="618" spans="1:5" x14ac:dyDescent="0.25">
      <c r="A618" s="53" t="s">
        <v>3037</v>
      </c>
      <c r="B618" s="53" t="s">
        <v>3038</v>
      </c>
      <c r="C618" s="53">
        <v>1</v>
      </c>
      <c r="D618" s="53">
        <v>36</v>
      </c>
      <c r="E618" s="53" t="s">
        <v>988</v>
      </c>
    </row>
    <row r="619" spans="1:5" x14ac:dyDescent="0.25">
      <c r="A619" s="53" t="s">
        <v>3039</v>
      </c>
      <c r="B619" s="53" t="s">
        <v>3040</v>
      </c>
      <c r="C619" s="53">
        <v>1</v>
      </c>
      <c r="D619" s="53">
        <v>36</v>
      </c>
      <c r="E619" s="53" t="s">
        <v>998</v>
      </c>
    </row>
    <row r="620" spans="1:5" x14ac:dyDescent="0.25">
      <c r="A620" s="53" t="s">
        <v>3041</v>
      </c>
      <c r="B620" s="53" t="s">
        <v>3040</v>
      </c>
      <c r="C620" s="53">
        <v>1</v>
      </c>
      <c r="D620" s="53">
        <v>36</v>
      </c>
      <c r="E620" s="53" t="s">
        <v>998</v>
      </c>
    </row>
    <row r="621" spans="1:5" x14ac:dyDescent="0.25">
      <c r="A621" s="53" t="s">
        <v>3042</v>
      </c>
      <c r="B621" s="53" t="s">
        <v>3043</v>
      </c>
      <c r="C621" s="53">
        <v>1</v>
      </c>
      <c r="D621" s="53">
        <v>37</v>
      </c>
      <c r="E621" s="53" t="s">
        <v>903</v>
      </c>
    </row>
    <row r="622" spans="1:5" x14ac:dyDescent="0.25">
      <c r="A622" s="53" t="s">
        <v>3044</v>
      </c>
      <c r="B622" s="53" t="s">
        <v>3045</v>
      </c>
      <c r="C622" s="53">
        <v>1</v>
      </c>
      <c r="D622" s="53">
        <v>37</v>
      </c>
      <c r="E622" s="53" t="s">
        <v>912</v>
      </c>
    </row>
    <row r="623" spans="1:5" x14ac:dyDescent="0.25">
      <c r="A623" s="53" t="s">
        <v>3046</v>
      </c>
      <c r="B623" s="53" t="s">
        <v>3047</v>
      </c>
      <c r="C623" s="53">
        <v>1</v>
      </c>
      <c r="D623" s="53">
        <v>37</v>
      </c>
      <c r="E623" s="53" t="s">
        <v>464</v>
      </c>
    </row>
    <row r="624" spans="1:5" ht="24" x14ac:dyDescent="0.25">
      <c r="A624" s="53" t="s">
        <v>3048</v>
      </c>
      <c r="B624" s="53" t="s">
        <v>3049</v>
      </c>
      <c r="C624" s="53">
        <v>1</v>
      </c>
      <c r="D624" s="53">
        <v>38</v>
      </c>
      <c r="E624" s="53" t="s">
        <v>1111</v>
      </c>
    </row>
    <row r="625" spans="1:5" ht="24" x14ac:dyDescent="0.25">
      <c r="A625" s="53" t="s">
        <v>3050</v>
      </c>
      <c r="B625" s="53" t="s">
        <v>3051</v>
      </c>
      <c r="C625" s="53">
        <v>1</v>
      </c>
      <c r="D625" s="53">
        <v>38</v>
      </c>
      <c r="E625" s="53" t="s">
        <v>583</v>
      </c>
    </row>
    <row r="626" spans="1:5" ht="24" x14ac:dyDescent="0.25">
      <c r="A626" s="53" t="s">
        <v>3052</v>
      </c>
      <c r="B626" s="53" t="s">
        <v>3053</v>
      </c>
      <c r="C626" s="53">
        <v>1</v>
      </c>
      <c r="D626" s="53">
        <v>39</v>
      </c>
      <c r="E626" s="53" t="s">
        <v>802</v>
      </c>
    </row>
    <row r="627" spans="1:5" ht="36" x14ac:dyDescent="0.25">
      <c r="A627" s="53" t="s">
        <v>3054</v>
      </c>
      <c r="B627" s="53" t="s">
        <v>3055</v>
      </c>
      <c r="C627" s="53">
        <v>1</v>
      </c>
      <c r="D627" s="53">
        <v>39</v>
      </c>
      <c r="E627" s="53" t="s">
        <v>444</v>
      </c>
    </row>
    <row r="628" spans="1:5" x14ac:dyDescent="0.25">
      <c r="A628" s="53" t="s">
        <v>3056</v>
      </c>
      <c r="B628" s="53" t="s">
        <v>3057</v>
      </c>
      <c r="C628" s="53">
        <v>1</v>
      </c>
      <c r="D628" s="53">
        <v>39</v>
      </c>
      <c r="E628" s="53" t="s">
        <v>661</v>
      </c>
    </row>
    <row r="629" spans="1:5" ht="36" x14ac:dyDescent="0.25">
      <c r="A629" s="53" t="s">
        <v>3058</v>
      </c>
      <c r="B629" s="53" t="s">
        <v>3059</v>
      </c>
      <c r="C629" s="53">
        <v>1</v>
      </c>
      <c r="D629" s="53">
        <v>39</v>
      </c>
      <c r="E629" s="53" t="s">
        <v>845</v>
      </c>
    </row>
    <row r="630" spans="1:5" ht="36" x14ac:dyDescent="0.25">
      <c r="A630" s="53" t="s">
        <v>3060</v>
      </c>
      <c r="B630" s="53" t="s">
        <v>3061</v>
      </c>
      <c r="C630" s="53">
        <v>1</v>
      </c>
      <c r="D630" s="53">
        <v>39</v>
      </c>
      <c r="E630" s="53" t="s">
        <v>903</v>
      </c>
    </row>
    <row r="631" spans="1:5" x14ac:dyDescent="0.25">
      <c r="A631" s="53" t="s">
        <v>3062</v>
      </c>
      <c r="B631" s="53" t="s">
        <v>3063</v>
      </c>
      <c r="C631" s="53">
        <v>1</v>
      </c>
      <c r="D631" s="53">
        <v>39</v>
      </c>
      <c r="E631" s="53" t="s">
        <v>912</v>
      </c>
    </row>
    <row r="632" spans="1:5" x14ac:dyDescent="0.25">
      <c r="A632" s="53" t="s">
        <v>3064</v>
      </c>
      <c r="B632" s="53" t="s">
        <v>3065</v>
      </c>
      <c r="C632" s="53">
        <v>1</v>
      </c>
      <c r="D632" s="53">
        <v>39</v>
      </c>
      <c r="E632" s="53" t="s">
        <v>1117</v>
      </c>
    </row>
    <row r="633" spans="1:5" x14ac:dyDescent="0.25">
      <c r="A633" s="53" t="s">
        <v>3066</v>
      </c>
      <c r="B633" s="53" t="s">
        <v>3067</v>
      </c>
      <c r="C633" s="53">
        <v>1</v>
      </c>
      <c r="D633" s="53">
        <v>40</v>
      </c>
      <c r="E633" s="53" t="s">
        <v>860</v>
      </c>
    </row>
    <row r="634" spans="1:5" ht="24" x14ac:dyDescent="0.25">
      <c r="A634" s="53" t="s">
        <v>3068</v>
      </c>
      <c r="B634" s="53" t="s">
        <v>3069</v>
      </c>
      <c r="C634" s="53">
        <v>1</v>
      </c>
      <c r="D634" s="53">
        <v>40</v>
      </c>
      <c r="E634" s="53" t="s">
        <v>629</v>
      </c>
    </row>
    <row r="635" spans="1:5" ht="24" x14ac:dyDescent="0.25">
      <c r="A635" s="53" t="s">
        <v>3070</v>
      </c>
      <c r="B635" s="53" t="s">
        <v>3071</v>
      </c>
      <c r="C635" s="53">
        <v>1</v>
      </c>
      <c r="D635" s="53">
        <v>40</v>
      </c>
      <c r="E635" s="53" t="s">
        <v>912</v>
      </c>
    </row>
    <row r="636" spans="1:5" ht="24" x14ac:dyDescent="0.25">
      <c r="A636" s="53" t="s">
        <v>3072</v>
      </c>
      <c r="B636" s="53" t="s">
        <v>3073</v>
      </c>
      <c r="C636" s="53">
        <v>1</v>
      </c>
      <c r="D636" s="53">
        <v>40</v>
      </c>
      <c r="E636" s="53" t="s">
        <v>912</v>
      </c>
    </row>
    <row r="637" spans="1:5" ht="24" x14ac:dyDescent="0.25">
      <c r="A637" s="53" t="s">
        <v>3074</v>
      </c>
      <c r="B637" s="53" t="s">
        <v>3075</v>
      </c>
      <c r="C637" s="53">
        <v>1</v>
      </c>
      <c r="D637" s="53">
        <v>40</v>
      </c>
      <c r="E637" s="53" t="s">
        <v>3076</v>
      </c>
    </row>
    <row r="638" spans="1:5" x14ac:dyDescent="0.25">
      <c r="A638" s="53" t="s">
        <v>3077</v>
      </c>
      <c r="B638" s="53" t="s">
        <v>3078</v>
      </c>
      <c r="C638" s="53">
        <v>1</v>
      </c>
      <c r="D638" s="53">
        <v>40</v>
      </c>
      <c r="E638" s="53" t="s">
        <v>2885</v>
      </c>
    </row>
    <row r="639" spans="1:5" ht="24" x14ac:dyDescent="0.25">
      <c r="A639" s="53" t="s">
        <v>3079</v>
      </c>
      <c r="B639" s="53" t="s">
        <v>3080</v>
      </c>
      <c r="C639" s="53">
        <v>1</v>
      </c>
      <c r="D639" s="53">
        <v>40</v>
      </c>
      <c r="E639" s="53" t="s">
        <v>476</v>
      </c>
    </row>
    <row r="640" spans="1:5" x14ac:dyDescent="0.25">
      <c r="A640" s="53" t="s">
        <v>3081</v>
      </c>
      <c r="B640" s="53" t="s">
        <v>3082</v>
      </c>
      <c r="C640" s="53">
        <v>1</v>
      </c>
      <c r="D640" s="53">
        <v>40</v>
      </c>
      <c r="E640" s="53" t="s">
        <v>444</v>
      </c>
    </row>
    <row r="641" spans="1:5" ht="24" x14ac:dyDescent="0.25">
      <c r="A641" s="53" t="s">
        <v>3083</v>
      </c>
      <c r="B641" s="53" t="s">
        <v>3084</v>
      </c>
      <c r="C641" s="53">
        <v>1</v>
      </c>
      <c r="D641" s="53">
        <v>41</v>
      </c>
      <c r="E641" s="53" t="s">
        <v>802</v>
      </c>
    </row>
    <row r="642" spans="1:5" ht="24" x14ac:dyDescent="0.25">
      <c r="A642" s="53" t="s">
        <v>3085</v>
      </c>
      <c r="B642" s="53" t="s">
        <v>3086</v>
      </c>
      <c r="C642" s="53">
        <v>1</v>
      </c>
      <c r="D642" s="53">
        <v>41</v>
      </c>
      <c r="E642" s="53" t="s">
        <v>903</v>
      </c>
    </row>
    <row r="643" spans="1:5" x14ac:dyDescent="0.25">
      <c r="A643" s="53" t="s">
        <v>3087</v>
      </c>
      <c r="B643" s="53" t="s">
        <v>3088</v>
      </c>
      <c r="C643" s="53">
        <v>1</v>
      </c>
      <c r="D643" s="53">
        <v>41</v>
      </c>
      <c r="E643" s="53" t="s">
        <v>444</v>
      </c>
    </row>
    <row r="644" spans="1:5" x14ac:dyDescent="0.25">
      <c r="A644" s="53" t="s">
        <v>3089</v>
      </c>
      <c r="B644" s="53" t="s">
        <v>3090</v>
      </c>
      <c r="C644" s="53">
        <v>1</v>
      </c>
      <c r="D644" s="53">
        <v>41</v>
      </c>
      <c r="E644" s="53" t="s">
        <v>624</v>
      </c>
    </row>
    <row r="645" spans="1:5" x14ac:dyDescent="0.25">
      <c r="A645" s="53" t="s">
        <v>3091</v>
      </c>
      <c r="B645" s="53" t="s">
        <v>3092</v>
      </c>
      <c r="C645" s="53">
        <v>1</v>
      </c>
      <c r="D645" s="53">
        <v>42</v>
      </c>
      <c r="E645" s="53" t="s">
        <v>615</v>
      </c>
    </row>
    <row r="646" spans="1:5" x14ac:dyDescent="0.25">
      <c r="A646" s="53" t="s">
        <v>3093</v>
      </c>
      <c r="B646" s="53" t="s">
        <v>3094</v>
      </c>
      <c r="C646" s="53">
        <v>1</v>
      </c>
      <c r="D646" s="53">
        <v>42</v>
      </c>
      <c r="E646" s="53" t="s">
        <v>912</v>
      </c>
    </row>
    <row r="647" spans="1:5" x14ac:dyDescent="0.25">
      <c r="A647" s="53" t="s">
        <v>3095</v>
      </c>
      <c r="B647" s="53" t="s">
        <v>3096</v>
      </c>
      <c r="C647" s="53">
        <v>1</v>
      </c>
      <c r="D647" s="53">
        <v>42</v>
      </c>
      <c r="E647" s="53" t="s">
        <v>656</v>
      </c>
    </row>
    <row r="648" spans="1:5" x14ac:dyDescent="0.25">
      <c r="A648" s="53" t="s">
        <v>3097</v>
      </c>
      <c r="B648" s="53" t="s">
        <v>3098</v>
      </c>
      <c r="C648" s="53">
        <v>1</v>
      </c>
      <c r="D648" s="53">
        <v>42</v>
      </c>
      <c r="E648" s="53" t="s">
        <v>812</v>
      </c>
    </row>
    <row r="649" spans="1:5" x14ac:dyDescent="0.25">
      <c r="A649" s="53" t="s">
        <v>3099</v>
      </c>
      <c r="B649" s="53" t="s">
        <v>3100</v>
      </c>
      <c r="C649" s="53">
        <v>1</v>
      </c>
      <c r="D649" s="53">
        <v>42</v>
      </c>
      <c r="E649" s="53" t="s">
        <v>912</v>
      </c>
    </row>
    <row r="650" spans="1:5" x14ac:dyDescent="0.25">
      <c r="A650" s="53" t="s">
        <v>3101</v>
      </c>
      <c r="B650" s="53" t="s">
        <v>3102</v>
      </c>
      <c r="C650" s="53">
        <v>1</v>
      </c>
      <c r="D650" s="53">
        <v>43</v>
      </c>
      <c r="E650" s="53" t="s">
        <v>656</v>
      </c>
    </row>
    <row r="651" spans="1:5" x14ac:dyDescent="0.25">
      <c r="A651" s="53" t="s">
        <v>3103</v>
      </c>
      <c r="B651" s="53" t="s">
        <v>3104</v>
      </c>
      <c r="C651" s="53">
        <v>1</v>
      </c>
      <c r="D651" s="53">
        <v>43</v>
      </c>
      <c r="E651" s="53" t="s">
        <v>912</v>
      </c>
    </row>
    <row r="652" spans="1:5" x14ac:dyDescent="0.25">
      <c r="A652" s="53" t="s">
        <v>3105</v>
      </c>
      <c r="B652" s="53" t="s">
        <v>3106</v>
      </c>
      <c r="C652" s="53">
        <v>1</v>
      </c>
      <c r="D652" s="53">
        <v>43</v>
      </c>
      <c r="E652" s="53" t="s">
        <v>903</v>
      </c>
    </row>
    <row r="653" spans="1:5" x14ac:dyDescent="0.25">
      <c r="A653" s="53" t="s">
        <v>3107</v>
      </c>
      <c r="B653" s="53" t="s">
        <v>3108</v>
      </c>
      <c r="C653" s="53">
        <v>1</v>
      </c>
      <c r="D653" s="53">
        <v>43</v>
      </c>
      <c r="E653" s="53" t="s">
        <v>912</v>
      </c>
    </row>
    <row r="654" spans="1:5" x14ac:dyDescent="0.25">
      <c r="A654" s="53" t="s">
        <v>3109</v>
      </c>
      <c r="B654" s="53" t="s">
        <v>3110</v>
      </c>
      <c r="C654" s="53">
        <v>1</v>
      </c>
      <c r="D654" s="53">
        <v>43</v>
      </c>
      <c r="E654" s="53" t="s">
        <v>656</v>
      </c>
    </row>
    <row r="655" spans="1:5" ht="24" x14ac:dyDescent="0.25">
      <c r="A655" s="53" t="s">
        <v>3111</v>
      </c>
      <c r="B655" s="53" t="s">
        <v>3112</v>
      </c>
      <c r="C655" s="53">
        <v>1</v>
      </c>
      <c r="D655" s="53">
        <v>43</v>
      </c>
      <c r="E655" s="53" t="s">
        <v>476</v>
      </c>
    </row>
    <row r="656" spans="1:5" ht="24" x14ac:dyDescent="0.25">
      <c r="A656" s="53" t="s">
        <v>3113</v>
      </c>
      <c r="B656" s="53" t="s">
        <v>3114</v>
      </c>
      <c r="C656" s="53">
        <v>1</v>
      </c>
      <c r="D656" s="53">
        <v>44</v>
      </c>
      <c r="E656" s="53" t="s">
        <v>903</v>
      </c>
    </row>
    <row r="657" spans="1:5" ht="24" x14ac:dyDescent="0.25">
      <c r="A657" s="53" t="s">
        <v>3115</v>
      </c>
      <c r="B657" s="53" t="s">
        <v>3116</v>
      </c>
      <c r="C657" s="53">
        <v>1</v>
      </c>
      <c r="D657" s="53">
        <v>44</v>
      </c>
      <c r="E657" s="53" t="s">
        <v>761</v>
      </c>
    </row>
    <row r="658" spans="1:5" x14ac:dyDescent="0.25">
      <c r="A658" s="53" t="s">
        <v>3117</v>
      </c>
      <c r="B658" s="53" t="s">
        <v>3118</v>
      </c>
      <c r="C658" s="53">
        <v>1</v>
      </c>
      <c r="D658" s="53">
        <v>44</v>
      </c>
      <c r="E658" s="53" t="s">
        <v>903</v>
      </c>
    </row>
    <row r="659" spans="1:5" ht="24" x14ac:dyDescent="0.25">
      <c r="A659" s="53" t="s">
        <v>3119</v>
      </c>
      <c r="B659" s="53" t="s">
        <v>3120</v>
      </c>
      <c r="C659" s="53">
        <v>1</v>
      </c>
      <c r="D659" s="53">
        <v>44</v>
      </c>
      <c r="E659" s="53" t="s">
        <v>845</v>
      </c>
    </row>
    <row r="660" spans="1:5" x14ac:dyDescent="0.25">
      <c r="A660" s="53" t="s">
        <v>3121</v>
      </c>
      <c r="B660" s="53" t="s">
        <v>3122</v>
      </c>
      <c r="C660" s="53">
        <v>1</v>
      </c>
      <c r="D660" s="53">
        <v>45</v>
      </c>
      <c r="E660" s="53" t="s">
        <v>912</v>
      </c>
    </row>
    <row r="661" spans="1:5" ht="24" x14ac:dyDescent="0.25">
      <c r="A661" s="53" t="s">
        <v>3123</v>
      </c>
      <c r="B661" s="53" t="s">
        <v>3124</v>
      </c>
      <c r="C661" s="53">
        <v>1</v>
      </c>
      <c r="D661" s="53">
        <v>46</v>
      </c>
      <c r="E661" s="53" t="s">
        <v>624</v>
      </c>
    </row>
    <row r="662" spans="1:5" x14ac:dyDescent="0.25">
      <c r="A662" s="53" t="s">
        <v>3125</v>
      </c>
      <c r="B662" s="53" t="s">
        <v>3126</v>
      </c>
      <c r="C662" s="53">
        <v>1</v>
      </c>
      <c r="D662" s="53">
        <v>46</v>
      </c>
      <c r="E662" s="53" t="s">
        <v>1043</v>
      </c>
    </row>
    <row r="663" spans="1:5" ht="36" x14ac:dyDescent="0.25">
      <c r="A663" s="53" t="s">
        <v>3127</v>
      </c>
      <c r="B663" s="53" t="s">
        <v>3128</v>
      </c>
      <c r="C663" s="53">
        <v>1</v>
      </c>
      <c r="D663" s="53">
        <v>47</v>
      </c>
      <c r="E663" s="53" t="s">
        <v>790</v>
      </c>
    </row>
    <row r="664" spans="1:5" x14ac:dyDescent="0.25">
      <c r="A664" s="53" t="s">
        <v>3129</v>
      </c>
      <c r="B664" s="53" t="s">
        <v>3130</v>
      </c>
      <c r="C664" s="53">
        <v>1</v>
      </c>
      <c r="D664" s="53">
        <v>47</v>
      </c>
      <c r="E664" s="53" t="s">
        <v>988</v>
      </c>
    </row>
    <row r="665" spans="1:5" x14ac:dyDescent="0.25">
      <c r="A665" s="53" t="s">
        <v>3131</v>
      </c>
      <c r="B665" s="53" t="s">
        <v>3132</v>
      </c>
      <c r="C665" s="53">
        <v>1</v>
      </c>
      <c r="D665" s="53">
        <v>48</v>
      </c>
      <c r="E665" s="53" t="s">
        <v>1080</v>
      </c>
    </row>
    <row r="666" spans="1:5" x14ac:dyDescent="0.25">
      <c r="A666" s="53" t="s">
        <v>3133</v>
      </c>
      <c r="B666" s="53" t="s">
        <v>3134</v>
      </c>
      <c r="C666" s="53">
        <v>1</v>
      </c>
      <c r="D666" s="53">
        <v>48</v>
      </c>
      <c r="E666" s="53" t="s">
        <v>982</v>
      </c>
    </row>
    <row r="667" spans="1:5" ht="24" x14ac:dyDescent="0.25">
      <c r="A667" s="53" t="s">
        <v>3135</v>
      </c>
      <c r="B667" s="53" t="s">
        <v>3136</v>
      </c>
      <c r="C667" s="53">
        <v>1</v>
      </c>
      <c r="D667" s="53">
        <v>48</v>
      </c>
      <c r="E667" s="53" t="s">
        <v>489</v>
      </c>
    </row>
    <row r="668" spans="1:5" ht="24" x14ac:dyDescent="0.25">
      <c r="A668" s="53" t="s">
        <v>3137</v>
      </c>
      <c r="B668" s="53" t="s">
        <v>3138</v>
      </c>
      <c r="C668" s="53">
        <v>1</v>
      </c>
      <c r="D668" s="53">
        <v>48</v>
      </c>
      <c r="E668" s="53" t="s">
        <v>489</v>
      </c>
    </row>
    <row r="669" spans="1:5" x14ac:dyDescent="0.25">
      <c r="A669" s="53" t="s">
        <v>3139</v>
      </c>
      <c r="B669" s="53" t="s">
        <v>3140</v>
      </c>
      <c r="C669" s="53">
        <v>1</v>
      </c>
      <c r="D669" s="53">
        <v>49</v>
      </c>
      <c r="E669" s="53" t="s">
        <v>629</v>
      </c>
    </row>
    <row r="670" spans="1:5" x14ac:dyDescent="0.25">
      <c r="A670" s="53" t="s">
        <v>3141</v>
      </c>
      <c r="B670" s="53" t="s">
        <v>3142</v>
      </c>
      <c r="C670" s="53">
        <v>1</v>
      </c>
      <c r="D670" s="53">
        <v>49</v>
      </c>
      <c r="E670" s="53" t="s">
        <v>629</v>
      </c>
    </row>
    <row r="671" spans="1:5" x14ac:dyDescent="0.25">
      <c r="A671" s="53" t="s">
        <v>3143</v>
      </c>
      <c r="B671" s="53" t="s">
        <v>3144</v>
      </c>
      <c r="C671" s="53">
        <v>1</v>
      </c>
      <c r="D671" s="53">
        <v>49</v>
      </c>
      <c r="E671" s="53" t="s">
        <v>903</v>
      </c>
    </row>
    <row r="672" spans="1:5" ht="36" x14ac:dyDescent="0.25">
      <c r="A672" s="53" t="s">
        <v>3145</v>
      </c>
      <c r="B672" s="53" t="s">
        <v>3146</v>
      </c>
      <c r="C672" s="53">
        <v>1</v>
      </c>
      <c r="D672" s="53">
        <v>49</v>
      </c>
      <c r="E672" s="53" t="s">
        <v>629</v>
      </c>
    </row>
    <row r="673" spans="1:5" x14ac:dyDescent="0.25">
      <c r="A673" s="53" t="s">
        <v>3147</v>
      </c>
      <c r="B673" s="53" t="s">
        <v>3148</v>
      </c>
      <c r="C673" s="53">
        <v>1</v>
      </c>
      <c r="D673" s="53">
        <v>50</v>
      </c>
      <c r="E673" s="53" t="s">
        <v>397</v>
      </c>
    </row>
    <row r="674" spans="1:5" ht="24" x14ac:dyDescent="0.25">
      <c r="A674" s="53" t="s">
        <v>3149</v>
      </c>
      <c r="B674" s="53" t="s">
        <v>3150</v>
      </c>
      <c r="C674" s="53">
        <v>1</v>
      </c>
      <c r="D674" s="53">
        <v>50</v>
      </c>
      <c r="E674" s="53" t="s">
        <v>912</v>
      </c>
    </row>
    <row r="675" spans="1:5" ht="24" x14ac:dyDescent="0.25">
      <c r="A675" s="53" t="s">
        <v>3151</v>
      </c>
      <c r="B675" s="53" t="s">
        <v>3152</v>
      </c>
      <c r="C675" s="53">
        <v>1</v>
      </c>
      <c r="D675" s="53">
        <v>50</v>
      </c>
      <c r="E675" s="53" t="s">
        <v>782</v>
      </c>
    </row>
    <row r="676" spans="1:5" x14ac:dyDescent="0.25">
      <c r="A676" s="53" t="s">
        <v>3153</v>
      </c>
      <c r="B676" s="53" t="s">
        <v>3154</v>
      </c>
      <c r="C676" s="53">
        <v>1</v>
      </c>
      <c r="D676" s="53">
        <v>51</v>
      </c>
      <c r="E676" s="53" t="s">
        <v>444</v>
      </c>
    </row>
    <row r="677" spans="1:5" ht="24" x14ac:dyDescent="0.25">
      <c r="A677" s="53" t="s">
        <v>3155</v>
      </c>
      <c r="B677" s="53" t="s">
        <v>3156</v>
      </c>
      <c r="C677" s="53">
        <v>1</v>
      </c>
      <c r="D677" s="53">
        <v>51</v>
      </c>
      <c r="E677" s="53" t="s">
        <v>994</v>
      </c>
    </row>
    <row r="678" spans="1:5" x14ac:dyDescent="0.25">
      <c r="A678" s="53" t="s">
        <v>3157</v>
      </c>
      <c r="B678" s="53" t="s">
        <v>3158</v>
      </c>
      <c r="C678" s="53">
        <v>1</v>
      </c>
      <c r="D678" s="53">
        <v>51</v>
      </c>
      <c r="E678" s="53" t="s">
        <v>934</v>
      </c>
    </row>
    <row r="679" spans="1:5" x14ac:dyDescent="0.25">
      <c r="A679" s="53" t="s">
        <v>3159</v>
      </c>
      <c r="B679" s="53" t="s">
        <v>3160</v>
      </c>
      <c r="C679" s="53">
        <v>1</v>
      </c>
      <c r="D679" s="53">
        <v>51</v>
      </c>
      <c r="E679" s="53" t="s">
        <v>489</v>
      </c>
    </row>
    <row r="680" spans="1:5" x14ac:dyDescent="0.25">
      <c r="A680" s="53" t="s">
        <v>3161</v>
      </c>
      <c r="B680" s="53" t="s">
        <v>3162</v>
      </c>
      <c r="C680" s="53">
        <v>1</v>
      </c>
      <c r="D680" s="53">
        <v>52</v>
      </c>
      <c r="E680" s="53" t="s">
        <v>790</v>
      </c>
    </row>
    <row r="681" spans="1:5" ht="24" x14ac:dyDescent="0.25">
      <c r="A681" s="53" t="s">
        <v>3163</v>
      </c>
      <c r="B681" s="53" t="s">
        <v>3164</v>
      </c>
      <c r="C681" s="53">
        <v>1</v>
      </c>
      <c r="D681" s="53">
        <v>52</v>
      </c>
      <c r="E681" s="53" t="s">
        <v>790</v>
      </c>
    </row>
    <row r="682" spans="1:5" ht="24" x14ac:dyDescent="0.25">
      <c r="A682" s="53" t="s">
        <v>3165</v>
      </c>
      <c r="B682" s="53" t="s">
        <v>3166</v>
      </c>
      <c r="C682" s="53">
        <v>1</v>
      </c>
      <c r="D682" s="53">
        <v>52</v>
      </c>
      <c r="E682" s="53" t="s">
        <v>790</v>
      </c>
    </row>
    <row r="683" spans="1:5" x14ac:dyDescent="0.25">
      <c r="A683" s="53" t="s">
        <v>3167</v>
      </c>
      <c r="B683" s="53" t="s">
        <v>3168</v>
      </c>
      <c r="C683" s="53">
        <v>1</v>
      </c>
      <c r="D683" s="53">
        <v>52</v>
      </c>
      <c r="E683" s="53" t="s">
        <v>903</v>
      </c>
    </row>
    <row r="684" spans="1:5" ht="24" x14ac:dyDescent="0.25">
      <c r="A684" s="53" t="s">
        <v>3169</v>
      </c>
      <c r="B684" s="53" t="s">
        <v>3170</v>
      </c>
      <c r="C684" s="53">
        <v>1</v>
      </c>
      <c r="D684" s="53">
        <v>52</v>
      </c>
      <c r="E684" s="53" t="s">
        <v>629</v>
      </c>
    </row>
    <row r="685" spans="1:5" x14ac:dyDescent="0.25">
      <c r="A685" s="53" t="s">
        <v>3171</v>
      </c>
      <c r="B685" s="53" t="s">
        <v>3172</v>
      </c>
      <c r="C685" s="53">
        <v>1</v>
      </c>
      <c r="D685" s="53">
        <v>52</v>
      </c>
      <c r="E685" s="53" t="s">
        <v>420</v>
      </c>
    </row>
    <row r="686" spans="1:5" x14ac:dyDescent="0.25">
      <c r="A686" s="53" t="s">
        <v>3173</v>
      </c>
      <c r="B686" s="53" t="s">
        <v>3174</v>
      </c>
      <c r="C686" s="53">
        <v>1</v>
      </c>
      <c r="D686" s="53">
        <v>52</v>
      </c>
      <c r="E686" s="53" t="s">
        <v>944</v>
      </c>
    </row>
    <row r="687" spans="1:5" ht="24" x14ac:dyDescent="0.25">
      <c r="A687" s="53" t="s">
        <v>3175</v>
      </c>
      <c r="B687" s="53" t="s">
        <v>3176</v>
      </c>
      <c r="C687" s="53">
        <v>1</v>
      </c>
      <c r="D687" s="53">
        <v>53</v>
      </c>
      <c r="E687" s="53" t="s">
        <v>790</v>
      </c>
    </row>
    <row r="688" spans="1:5" x14ac:dyDescent="0.25">
      <c r="A688" s="53" t="s">
        <v>3177</v>
      </c>
      <c r="B688" s="53" t="s">
        <v>3178</v>
      </c>
      <c r="C688" s="53">
        <v>1</v>
      </c>
      <c r="D688" s="53">
        <v>53</v>
      </c>
      <c r="E688" s="53" t="s">
        <v>912</v>
      </c>
    </row>
    <row r="689" spans="1:5" ht="24" x14ac:dyDescent="0.25">
      <c r="A689" s="53" t="s">
        <v>3179</v>
      </c>
      <c r="B689" s="53" t="s">
        <v>3180</v>
      </c>
      <c r="C689" s="53">
        <v>1</v>
      </c>
      <c r="D689" s="53">
        <v>53</v>
      </c>
      <c r="E689" s="53" t="s">
        <v>489</v>
      </c>
    </row>
    <row r="690" spans="1:5" ht="24" x14ac:dyDescent="0.25">
      <c r="A690" s="53" t="s">
        <v>3181</v>
      </c>
      <c r="B690" s="53" t="s">
        <v>3182</v>
      </c>
      <c r="C690" s="53">
        <v>1</v>
      </c>
      <c r="D690" s="53">
        <v>54</v>
      </c>
      <c r="E690" s="53" t="s">
        <v>570</v>
      </c>
    </row>
    <row r="691" spans="1:5" ht="24" x14ac:dyDescent="0.25">
      <c r="A691" s="53" t="s">
        <v>3183</v>
      </c>
      <c r="B691" s="53" t="s">
        <v>3184</v>
      </c>
      <c r="C691" s="53">
        <v>1</v>
      </c>
      <c r="D691" s="53">
        <v>54</v>
      </c>
      <c r="E691" s="53" t="s">
        <v>656</v>
      </c>
    </row>
    <row r="692" spans="1:5" ht="36" x14ac:dyDescent="0.25">
      <c r="A692" s="53" t="s">
        <v>3185</v>
      </c>
      <c r="B692" s="53" t="s">
        <v>3186</v>
      </c>
      <c r="C692" s="53">
        <v>1</v>
      </c>
      <c r="D692" s="53">
        <v>54</v>
      </c>
      <c r="E692" s="53" t="s">
        <v>903</v>
      </c>
    </row>
    <row r="693" spans="1:5" ht="24" x14ac:dyDescent="0.25">
      <c r="A693" s="53" t="s">
        <v>3187</v>
      </c>
      <c r="B693" s="53" t="s">
        <v>3188</v>
      </c>
      <c r="C693" s="53">
        <v>1</v>
      </c>
      <c r="D693" s="53">
        <v>54</v>
      </c>
      <c r="E693" s="53" t="s">
        <v>903</v>
      </c>
    </row>
    <row r="694" spans="1:5" ht="24" x14ac:dyDescent="0.25">
      <c r="A694" s="53" t="s">
        <v>3189</v>
      </c>
      <c r="B694" s="53" t="s">
        <v>3190</v>
      </c>
      <c r="C694" s="53">
        <v>1</v>
      </c>
      <c r="D694" s="53">
        <v>54</v>
      </c>
      <c r="E694" s="53" t="s">
        <v>903</v>
      </c>
    </row>
    <row r="695" spans="1:5" x14ac:dyDescent="0.25">
      <c r="A695" s="53" t="s">
        <v>3191</v>
      </c>
      <c r="B695" s="53" t="s">
        <v>3192</v>
      </c>
      <c r="C695" s="53">
        <v>1</v>
      </c>
      <c r="D695" s="53">
        <v>54</v>
      </c>
      <c r="E695" s="53" t="s">
        <v>903</v>
      </c>
    </row>
    <row r="696" spans="1:5" ht="36" x14ac:dyDescent="0.25">
      <c r="A696" s="53" t="s">
        <v>3193</v>
      </c>
      <c r="B696" s="53" t="s">
        <v>3194</v>
      </c>
      <c r="C696" s="53">
        <v>1</v>
      </c>
      <c r="D696" s="53">
        <v>55</v>
      </c>
      <c r="E696" s="53" t="s">
        <v>968</v>
      </c>
    </row>
    <row r="697" spans="1:5" ht="24" x14ac:dyDescent="0.25">
      <c r="A697" s="53" t="s">
        <v>3195</v>
      </c>
      <c r="B697" s="53" t="s">
        <v>3196</v>
      </c>
      <c r="C697" s="53">
        <v>1</v>
      </c>
      <c r="D697" s="53">
        <v>55</v>
      </c>
      <c r="E697" s="53" t="s">
        <v>790</v>
      </c>
    </row>
    <row r="698" spans="1:5" ht="24" x14ac:dyDescent="0.25">
      <c r="A698" s="53" t="s">
        <v>3197</v>
      </c>
      <c r="B698" s="53" t="s">
        <v>3198</v>
      </c>
      <c r="C698" s="53">
        <v>1</v>
      </c>
      <c r="D698" s="53">
        <v>55</v>
      </c>
      <c r="E698" s="53" t="s">
        <v>903</v>
      </c>
    </row>
    <row r="699" spans="1:5" ht="24" x14ac:dyDescent="0.25">
      <c r="A699" s="53" t="s">
        <v>3199</v>
      </c>
      <c r="B699" s="53" t="s">
        <v>3200</v>
      </c>
      <c r="C699" s="53">
        <v>1</v>
      </c>
      <c r="D699" s="53">
        <v>55</v>
      </c>
      <c r="E699" s="53" t="s">
        <v>1080</v>
      </c>
    </row>
    <row r="700" spans="1:5" ht="24" x14ac:dyDescent="0.25">
      <c r="A700" s="53" t="s">
        <v>3201</v>
      </c>
      <c r="B700" s="53" t="s">
        <v>3202</v>
      </c>
      <c r="C700" s="53">
        <v>1</v>
      </c>
      <c r="D700" s="53">
        <v>55</v>
      </c>
      <c r="E700" s="53" t="s">
        <v>3203</v>
      </c>
    </row>
    <row r="701" spans="1:5" x14ac:dyDescent="0.25">
      <c r="A701" s="53" t="s">
        <v>3204</v>
      </c>
      <c r="B701" s="53" t="s">
        <v>3205</v>
      </c>
      <c r="C701" s="53">
        <v>1</v>
      </c>
      <c r="D701" s="53">
        <v>56</v>
      </c>
      <c r="E701" s="53" t="s">
        <v>3203</v>
      </c>
    </row>
    <row r="702" spans="1:5" ht="24" x14ac:dyDescent="0.25">
      <c r="A702" s="53" t="s">
        <v>3206</v>
      </c>
      <c r="B702" s="53" t="s">
        <v>3207</v>
      </c>
      <c r="C702" s="53">
        <v>1</v>
      </c>
      <c r="D702" s="53">
        <v>56</v>
      </c>
      <c r="E702" s="53" t="s">
        <v>3076</v>
      </c>
    </row>
    <row r="703" spans="1:5" x14ac:dyDescent="0.25">
      <c r="A703" s="53" t="s">
        <v>3208</v>
      </c>
      <c r="B703" s="53" t="s">
        <v>3209</v>
      </c>
      <c r="C703" s="53">
        <v>1</v>
      </c>
      <c r="D703" s="53">
        <v>56</v>
      </c>
      <c r="E703" s="53" t="s">
        <v>976</v>
      </c>
    </row>
    <row r="704" spans="1:5" x14ac:dyDescent="0.25">
      <c r="A704" s="53" t="s">
        <v>3210</v>
      </c>
      <c r="B704" s="53" t="s">
        <v>3211</v>
      </c>
      <c r="C704" s="53">
        <v>1</v>
      </c>
      <c r="D704" s="53">
        <v>58</v>
      </c>
      <c r="E704" s="53" t="s">
        <v>850</v>
      </c>
    </row>
    <row r="705" spans="1:5" ht="24" x14ac:dyDescent="0.25">
      <c r="A705" s="53" t="s">
        <v>3212</v>
      </c>
      <c r="B705" s="53" t="s">
        <v>3213</v>
      </c>
      <c r="C705" s="53">
        <v>1</v>
      </c>
      <c r="D705" s="53">
        <v>59</v>
      </c>
      <c r="E705" s="53" t="s">
        <v>470</v>
      </c>
    </row>
    <row r="706" spans="1:5" x14ac:dyDescent="0.25">
      <c r="A706" s="53" t="s">
        <v>3214</v>
      </c>
      <c r="B706" s="53" t="s">
        <v>3215</v>
      </c>
      <c r="C706" s="53">
        <v>1</v>
      </c>
      <c r="D706" s="53">
        <v>59</v>
      </c>
      <c r="E706" s="53" t="s">
        <v>656</v>
      </c>
    </row>
    <row r="707" spans="1:5" x14ac:dyDescent="0.25">
      <c r="A707" s="53" t="s">
        <v>3216</v>
      </c>
      <c r="B707" s="53" t="s">
        <v>3217</v>
      </c>
      <c r="C707" s="53">
        <v>1</v>
      </c>
      <c r="D707" s="53">
        <v>59</v>
      </c>
      <c r="E707" s="53" t="s">
        <v>903</v>
      </c>
    </row>
    <row r="708" spans="1:5" x14ac:dyDescent="0.25">
      <c r="A708" s="53" t="s">
        <v>3218</v>
      </c>
      <c r="B708" s="53" t="s">
        <v>3219</v>
      </c>
      <c r="C708" s="53">
        <v>1</v>
      </c>
      <c r="D708" s="53">
        <v>60</v>
      </c>
      <c r="E708" s="53" t="s">
        <v>998</v>
      </c>
    </row>
    <row r="709" spans="1:5" x14ac:dyDescent="0.25">
      <c r="A709" s="53" t="s">
        <v>3220</v>
      </c>
      <c r="B709" s="53" t="s">
        <v>3221</v>
      </c>
      <c r="C709" s="53">
        <v>1</v>
      </c>
      <c r="D709" s="53">
        <v>60</v>
      </c>
      <c r="E709" s="53" t="s">
        <v>565</v>
      </c>
    </row>
    <row r="710" spans="1:5" x14ac:dyDescent="0.25">
      <c r="A710" s="53" t="s">
        <v>3222</v>
      </c>
      <c r="B710" s="53" t="s">
        <v>3223</v>
      </c>
      <c r="C710" s="53">
        <v>1</v>
      </c>
      <c r="D710" s="53">
        <v>61</v>
      </c>
      <c r="E710" s="53" t="s">
        <v>3224</v>
      </c>
    </row>
    <row r="711" spans="1:5" ht="24" x14ac:dyDescent="0.25">
      <c r="A711" s="53" t="s">
        <v>3225</v>
      </c>
      <c r="B711" s="53" t="s">
        <v>3226</v>
      </c>
      <c r="C711" s="53">
        <v>1</v>
      </c>
      <c r="D711" s="53">
        <v>61</v>
      </c>
      <c r="E711" s="53" t="s">
        <v>397</v>
      </c>
    </row>
    <row r="712" spans="1:5" x14ac:dyDescent="0.25">
      <c r="A712" s="53" t="s">
        <v>3227</v>
      </c>
      <c r="B712" s="53" t="s">
        <v>3228</v>
      </c>
      <c r="C712" s="53">
        <v>1</v>
      </c>
      <c r="D712" s="53">
        <v>61</v>
      </c>
      <c r="E712" s="53" t="s">
        <v>3076</v>
      </c>
    </row>
    <row r="713" spans="1:5" ht="24" x14ac:dyDescent="0.25">
      <c r="A713" s="53" t="s">
        <v>3229</v>
      </c>
      <c r="B713" s="53" t="s">
        <v>3230</v>
      </c>
      <c r="C713" s="53">
        <v>1</v>
      </c>
      <c r="D713" s="53">
        <v>62</v>
      </c>
      <c r="E713" s="53" t="s">
        <v>570</v>
      </c>
    </row>
    <row r="714" spans="1:5" ht="24" x14ac:dyDescent="0.25">
      <c r="A714" s="53" t="s">
        <v>3231</v>
      </c>
      <c r="B714" s="53" t="s">
        <v>3232</v>
      </c>
      <c r="C714" s="53">
        <v>1</v>
      </c>
      <c r="D714" s="53">
        <v>62</v>
      </c>
      <c r="E714" s="53" t="s">
        <v>661</v>
      </c>
    </row>
    <row r="715" spans="1:5" ht="24" x14ac:dyDescent="0.25">
      <c r="A715" s="53" t="s">
        <v>3233</v>
      </c>
      <c r="B715" s="53" t="s">
        <v>3234</v>
      </c>
      <c r="C715" s="53">
        <v>1</v>
      </c>
      <c r="D715" s="53">
        <v>62</v>
      </c>
      <c r="E715" s="53" t="s">
        <v>661</v>
      </c>
    </row>
    <row r="716" spans="1:5" x14ac:dyDescent="0.25">
      <c r="A716" s="53" t="s">
        <v>3235</v>
      </c>
      <c r="B716" s="53" t="s">
        <v>3236</v>
      </c>
      <c r="C716" s="53">
        <v>1</v>
      </c>
      <c r="D716" s="53">
        <v>62</v>
      </c>
      <c r="E716" s="53" t="s">
        <v>629</v>
      </c>
    </row>
    <row r="717" spans="1:5" ht="24" x14ac:dyDescent="0.25">
      <c r="A717" s="53" t="s">
        <v>3237</v>
      </c>
      <c r="B717" s="53" t="s">
        <v>3238</v>
      </c>
      <c r="C717" s="53">
        <v>1</v>
      </c>
      <c r="D717" s="53">
        <v>62</v>
      </c>
      <c r="E717" s="53" t="s">
        <v>476</v>
      </c>
    </row>
    <row r="718" spans="1:5" x14ac:dyDescent="0.25">
      <c r="A718" s="53" t="s">
        <v>3239</v>
      </c>
      <c r="B718" s="53" t="s">
        <v>3240</v>
      </c>
      <c r="C718" s="53">
        <v>1</v>
      </c>
      <c r="D718" s="53">
        <v>63</v>
      </c>
      <c r="E718" s="53" t="s">
        <v>578</v>
      </c>
    </row>
    <row r="719" spans="1:5" ht="24" x14ac:dyDescent="0.25">
      <c r="A719" s="53" t="s">
        <v>3241</v>
      </c>
      <c r="B719" s="53" t="s">
        <v>3242</v>
      </c>
      <c r="C719" s="53">
        <v>1</v>
      </c>
      <c r="D719" s="53">
        <v>63</v>
      </c>
      <c r="E719" s="53" t="s">
        <v>972</v>
      </c>
    </row>
    <row r="720" spans="1:5" ht="24" x14ac:dyDescent="0.25">
      <c r="A720" s="53" t="s">
        <v>3243</v>
      </c>
      <c r="B720" s="53" t="s">
        <v>3244</v>
      </c>
      <c r="C720" s="53">
        <v>1</v>
      </c>
      <c r="D720" s="53">
        <v>63</v>
      </c>
      <c r="E720" s="53" t="s">
        <v>903</v>
      </c>
    </row>
    <row r="721" spans="1:5" ht="24" x14ac:dyDescent="0.25">
      <c r="A721" s="53" t="s">
        <v>3245</v>
      </c>
      <c r="B721" s="53" t="s">
        <v>3246</v>
      </c>
      <c r="C721" s="53">
        <v>1</v>
      </c>
      <c r="D721" s="53">
        <v>64</v>
      </c>
      <c r="E721" s="53" t="s">
        <v>570</v>
      </c>
    </row>
    <row r="722" spans="1:5" x14ac:dyDescent="0.25">
      <c r="A722" s="53" t="s">
        <v>3247</v>
      </c>
      <c r="B722" s="53" t="s">
        <v>3248</v>
      </c>
      <c r="C722" s="53">
        <v>1</v>
      </c>
      <c r="D722" s="53">
        <v>64</v>
      </c>
      <c r="E722" s="53" t="s">
        <v>912</v>
      </c>
    </row>
    <row r="723" spans="1:5" ht="24" x14ac:dyDescent="0.25">
      <c r="A723" s="53" t="s">
        <v>3249</v>
      </c>
      <c r="B723" s="53" t="s">
        <v>3250</v>
      </c>
      <c r="C723" s="53">
        <v>1</v>
      </c>
      <c r="D723" s="53">
        <v>65</v>
      </c>
      <c r="E723" s="53" t="s">
        <v>656</v>
      </c>
    </row>
    <row r="724" spans="1:5" x14ac:dyDescent="0.25">
      <c r="A724" s="53" t="s">
        <v>3251</v>
      </c>
      <c r="B724" s="53" t="s">
        <v>3252</v>
      </c>
      <c r="C724" s="53">
        <v>1</v>
      </c>
      <c r="D724" s="53">
        <v>65</v>
      </c>
      <c r="E724" s="53" t="s">
        <v>361</v>
      </c>
    </row>
    <row r="725" spans="1:5" ht="48" x14ac:dyDescent="0.25">
      <c r="A725" s="53" t="s">
        <v>3253</v>
      </c>
      <c r="B725" s="53" t="s">
        <v>3254</v>
      </c>
      <c r="C725" s="53">
        <v>1</v>
      </c>
      <c r="D725" s="53">
        <v>66</v>
      </c>
      <c r="E725" s="53" t="s">
        <v>570</v>
      </c>
    </row>
    <row r="726" spans="1:5" x14ac:dyDescent="0.25">
      <c r="A726" s="53" t="s">
        <v>3255</v>
      </c>
      <c r="B726" s="53" t="s">
        <v>3256</v>
      </c>
      <c r="C726" s="53">
        <v>1</v>
      </c>
      <c r="D726" s="53">
        <v>66</v>
      </c>
      <c r="E726" s="53" t="s">
        <v>615</v>
      </c>
    </row>
    <row r="727" spans="1:5" x14ac:dyDescent="0.25">
      <c r="A727" s="53" t="s">
        <v>3257</v>
      </c>
      <c r="B727" s="53" t="s">
        <v>3258</v>
      </c>
      <c r="C727" s="53">
        <v>1</v>
      </c>
      <c r="D727" s="53">
        <v>66</v>
      </c>
      <c r="E727" s="53" t="s">
        <v>912</v>
      </c>
    </row>
    <row r="728" spans="1:5" ht="24" x14ac:dyDescent="0.25">
      <c r="A728" s="53" t="s">
        <v>3259</v>
      </c>
      <c r="B728" s="53" t="s">
        <v>3260</v>
      </c>
      <c r="C728" s="53">
        <v>1</v>
      </c>
      <c r="D728" s="53">
        <v>67</v>
      </c>
      <c r="E728" s="53" t="s">
        <v>761</v>
      </c>
    </row>
    <row r="729" spans="1:5" x14ac:dyDescent="0.25">
      <c r="A729" s="53" t="s">
        <v>3261</v>
      </c>
      <c r="B729" s="53" t="s">
        <v>3262</v>
      </c>
      <c r="C729" s="53">
        <v>1</v>
      </c>
      <c r="D729" s="53">
        <v>67</v>
      </c>
      <c r="E729" s="53" t="s">
        <v>629</v>
      </c>
    </row>
    <row r="730" spans="1:5" ht="24" x14ac:dyDescent="0.25">
      <c r="A730" s="53" t="s">
        <v>3263</v>
      </c>
      <c r="B730" s="53" t="s">
        <v>3264</v>
      </c>
      <c r="C730" s="53">
        <v>1</v>
      </c>
      <c r="D730" s="53">
        <v>67</v>
      </c>
      <c r="E730" s="53" t="s">
        <v>850</v>
      </c>
    </row>
    <row r="731" spans="1:5" x14ac:dyDescent="0.25">
      <c r="A731" s="53" t="s">
        <v>3265</v>
      </c>
      <c r="B731" s="53" t="s">
        <v>3266</v>
      </c>
      <c r="C731" s="53">
        <v>1</v>
      </c>
      <c r="D731" s="53">
        <v>67</v>
      </c>
      <c r="E731" s="53" t="s">
        <v>1111</v>
      </c>
    </row>
    <row r="732" spans="1:5" x14ac:dyDescent="0.25">
      <c r="A732" s="53" t="s">
        <v>3267</v>
      </c>
      <c r="B732" s="53" t="s">
        <v>3268</v>
      </c>
      <c r="C732" s="53">
        <v>1</v>
      </c>
      <c r="D732" s="53">
        <v>67</v>
      </c>
      <c r="E732" s="53" t="s">
        <v>1009</v>
      </c>
    </row>
    <row r="733" spans="1:5" x14ac:dyDescent="0.25">
      <c r="A733" s="53" t="s">
        <v>3269</v>
      </c>
      <c r="B733" s="53" t="s">
        <v>3270</v>
      </c>
      <c r="C733" s="53">
        <v>1</v>
      </c>
      <c r="D733" s="53">
        <v>68</v>
      </c>
      <c r="E733" s="53" t="s">
        <v>956</v>
      </c>
    </row>
    <row r="734" spans="1:5" ht="24" x14ac:dyDescent="0.25">
      <c r="A734" s="53" t="s">
        <v>3271</v>
      </c>
      <c r="B734" s="53" t="s">
        <v>3272</v>
      </c>
      <c r="C734" s="53">
        <v>1</v>
      </c>
      <c r="D734" s="53">
        <v>68</v>
      </c>
      <c r="E734" s="53" t="s">
        <v>470</v>
      </c>
    </row>
    <row r="735" spans="1:5" x14ac:dyDescent="0.25">
      <c r="A735" s="53" t="s">
        <v>3273</v>
      </c>
      <c r="B735" s="53" t="s">
        <v>3274</v>
      </c>
      <c r="C735" s="53">
        <v>1</v>
      </c>
      <c r="D735" s="53">
        <v>68</v>
      </c>
      <c r="E735" s="53" t="s">
        <v>629</v>
      </c>
    </row>
    <row r="736" spans="1:5" x14ac:dyDescent="0.25">
      <c r="A736" s="53" t="s">
        <v>3275</v>
      </c>
      <c r="B736" s="53" t="s">
        <v>3276</v>
      </c>
      <c r="C736" s="53">
        <v>1</v>
      </c>
      <c r="D736" s="53">
        <v>69</v>
      </c>
      <c r="E736" s="53" t="s">
        <v>903</v>
      </c>
    </row>
    <row r="737" spans="1:5" x14ac:dyDescent="0.25">
      <c r="A737" s="53" t="s">
        <v>3277</v>
      </c>
      <c r="B737" s="53" t="s">
        <v>3278</v>
      </c>
      <c r="C737" s="53">
        <v>1</v>
      </c>
      <c r="D737" s="53">
        <v>69</v>
      </c>
      <c r="E737" s="53" t="s">
        <v>534</v>
      </c>
    </row>
    <row r="738" spans="1:5" ht="24" x14ac:dyDescent="0.25">
      <c r="A738" s="53" t="s">
        <v>3279</v>
      </c>
      <c r="B738" s="53" t="s">
        <v>3280</v>
      </c>
      <c r="C738" s="53">
        <v>1</v>
      </c>
      <c r="D738" s="53">
        <v>70</v>
      </c>
      <c r="E738" s="53" t="s">
        <v>656</v>
      </c>
    </row>
    <row r="739" spans="1:5" ht="24" x14ac:dyDescent="0.25">
      <c r="A739" s="53" t="s">
        <v>3281</v>
      </c>
      <c r="B739" s="53" t="s">
        <v>3282</v>
      </c>
      <c r="C739" s="53">
        <v>1</v>
      </c>
      <c r="D739" s="53">
        <v>70</v>
      </c>
      <c r="E739" s="53" t="s">
        <v>656</v>
      </c>
    </row>
    <row r="740" spans="1:5" ht="24" x14ac:dyDescent="0.25">
      <c r="A740" s="53" t="s">
        <v>3283</v>
      </c>
      <c r="B740" s="53" t="s">
        <v>3284</v>
      </c>
      <c r="C740" s="53">
        <v>1</v>
      </c>
      <c r="D740" s="53">
        <v>70</v>
      </c>
      <c r="E740" s="53" t="s">
        <v>656</v>
      </c>
    </row>
    <row r="741" spans="1:5" ht="24" x14ac:dyDescent="0.25">
      <c r="A741" s="53" t="s">
        <v>3285</v>
      </c>
      <c r="B741" s="53" t="s">
        <v>3286</v>
      </c>
      <c r="C741" s="53">
        <v>1</v>
      </c>
      <c r="D741" s="53">
        <v>70</v>
      </c>
      <c r="E741" s="53" t="s">
        <v>912</v>
      </c>
    </row>
    <row r="742" spans="1:5" ht="24" x14ac:dyDescent="0.25">
      <c r="A742" s="53" t="s">
        <v>3287</v>
      </c>
      <c r="B742" s="53" t="s">
        <v>3288</v>
      </c>
      <c r="C742" s="53">
        <v>1</v>
      </c>
      <c r="D742" s="53">
        <v>70</v>
      </c>
      <c r="E742" s="53" t="s">
        <v>1088</v>
      </c>
    </row>
    <row r="743" spans="1:5" ht="24" x14ac:dyDescent="0.25">
      <c r="A743" s="53" t="s">
        <v>3289</v>
      </c>
      <c r="B743" s="53" t="s">
        <v>3290</v>
      </c>
      <c r="C743" s="53">
        <v>1</v>
      </c>
      <c r="D743" s="53">
        <v>71</v>
      </c>
      <c r="E743" s="53" t="s">
        <v>656</v>
      </c>
    </row>
    <row r="744" spans="1:5" ht="24" x14ac:dyDescent="0.25">
      <c r="A744" s="53" t="s">
        <v>3291</v>
      </c>
      <c r="B744" s="53" t="s">
        <v>3292</v>
      </c>
      <c r="C744" s="53">
        <v>1</v>
      </c>
      <c r="D744" s="53">
        <v>71</v>
      </c>
      <c r="E744" s="53" t="s">
        <v>761</v>
      </c>
    </row>
    <row r="745" spans="1:5" x14ac:dyDescent="0.25">
      <c r="A745" s="53" t="s">
        <v>3293</v>
      </c>
      <c r="B745" s="53" t="s">
        <v>3294</v>
      </c>
      <c r="C745" s="53">
        <v>1</v>
      </c>
      <c r="D745" s="53">
        <v>72</v>
      </c>
      <c r="E745" s="53" t="s">
        <v>656</v>
      </c>
    </row>
    <row r="746" spans="1:5" ht="24" x14ac:dyDescent="0.25">
      <c r="A746" s="53" t="s">
        <v>3295</v>
      </c>
      <c r="B746" s="53" t="s">
        <v>3296</v>
      </c>
      <c r="C746" s="53">
        <v>1</v>
      </c>
      <c r="D746" s="53">
        <v>72</v>
      </c>
      <c r="E746" s="53" t="s">
        <v>1005</v>
      </c>
    </row>
    <row r="747" spans="1:5" x14ac:dyDescent="0.25">
      <c r="A747" s="53" t="s">
        <v>3297</v>
      </c>
      <c r="B747" s="53" t="s">
        <v>3298</v>
      </c>
      <c r="C747" s="53">
        <v>1</v>
      </c>
      <c r="D747" s="53">
        <v>73</v>
      </c>
      <c r="E747" s="53" t="s">
        <v>470</v>
      </c>
    </row>
    <row r="748" spans="1:5" x14ac:dyDescent="0.25">
      <c r="A748" s="53" t="s">
        <v>3299</v>
      </c>
      <c r="B748" s="53" t="s">
        <v>3300</v>
      </c>
      <c r="C748" s="53">
        <v>1</v>
      </c>
      <c r="D748" s="53">
        <v>73</v>
      </c>
      <c r="E748" s="53" t="s">
        <v>903</v>
      </c>
    </row>
    <row r="749" spans="1:5" ht="24" x14ac:dyDescent="0.25">
      <c r="A749" s="53" t="s">
        <v>3301</v>
      </c>
      <c r="B749" s="53" t="s">
        <v>3302</v>
      </c>
      <c r="C749" s="53">
        <v>1</v>
      </c>
      <c r="D749" s="53">
        <v>73</v>
      </c>
      <c r="E749" s="53" t="s">
        <v>1028</v>
      </c>
    </row>
    <row r="750" spans="1:5" x14ac:dyDescent="0.25">
      <c r="A750" s="53" t="s">
        <v>3303</v>
      </c>
      <c r="B750" s="53" t="s">
        <v>2361</v>
      </c>
      <c r="C750" s="53">
        <v>1</v>
      </c>
      <c r="D750" s="53">
        <v>73</v>
      </c>
      <c r="E750" s="53" t="s">
        <v>998</v>
      </c>
    </row>
    <row r="751" spans="1:5" x14ac:dyDescent="0.25">
      <c r="A751" s="53" t="s">
        <v>3304</v>
      </c>
      <c r="B751" s="53" t="s">
        <v>3305</v>
      </c>
      <c r="C751" s="53">
        <v>1</v>
      </c>
      <c r="D751" s="53">
        <v>74</v>
      </c>
      <c r="E751" s="53" t="s">
        <v>1043</v>
      </c>
    </row>
    <row r="752" spans="1:5" x14ac:dyDescent="0.25">
      <c r="A752" s="53" t="s">
        <v>3306</v>
      </c>
      <c r="B752" s="53" t="s">
        <v>3307</v>
      </c>
      <c r="C752" s="53">
        <v>1</v>
      </c>
      <c r="D752" s="53">
        <v>76</v>
      </c>
      <c r="E752" s="53" t="s">
        <v>903</v>
      </c>
    </row>
    <row r="753" spans="1:5" ht="24" x14ac:dyDescent="0.25">
      <c r="A753" s="53" t="s">
        <v>3308</v>
      </c>
      <c r="B753" s="53" t="s">
        <v>3309</v>
      </c>
      <c r="C753" s="53">
        <v>1</v>
      </c>
      <c r="D753" s="53">
        <v>76</v>
      </c>
      <c r="E753" s="53" t="s">
        <v>464</v>
      </c>
    </row>
    <row r="754" spans="1:5" ht="24" x14ac:dyDescent="0.25">
      <c r="A754" s="53" t="s">
        <v>3310</v>
      </c>
      <c r="B754" s="53" t="s">
        <v>3311</v>
      </c>
      <c r="C754" s="53">
        <v>1</v>
      </c>
      <c r="D754" s="53">
        <v>76</v>
      </c>
      <c r="E754" s="53" t="s">
        <v>824</v>
      </c>
    </row>
    <row r="755" spans="1:5" ht="24" x14ac:dyDescent="0.25">
      <c r="A755" s="53" t="s">
        <v>3312</v>
      </c>
      <c r="B755" s="53" t="s">
        <v>3313</v>
      </c>
      <c r="C755" s="53">
        <v>1</v>
      </c>
      <c r="D755" s="53">
        <v>78</v>
      </c>
      <c r="E755" s="53" t="s">
        <v>802</v>
      </c>
    </row>
    <row r="756" spans="1:5" ht="24" x14ac:dyDescent="0.25">
      <c r="A756" s="53" t="s">
        <v>3314</v>
      </c>
      <c r="B756" s="53" t="s">
        <v>3315</v>
      </c>
      <c r="C756" s="53">
        <v>1</v>
      </c>
      <c r="D756" s="53">
        <v>78</v>
      </c>
      <c r="E756" s="53" t="s">
        <v>444</v>
      </c>
    </row>
    <row r="757" spans="1:5" x14ac:dyDescent="0.25">
      <c r="A757" s="53" t="s">
        <v>3316</v>
      </c>
      <c r="B757" s="53" t="s">
        <v>3317</v>
      </c>
      <c r="C757" s="53">
        <v>1</v>
      </c>
      <c r="D757" s="53">
        <v>79</v>
      </c>
      <c r="E757" s="53" t="s">
        <v>429</v>
      </c>
    </row>
    <row r="758" spans="1:5" x14ac:dyDescent="0.25">
      <c r="A758" s="53" t="s">
        <v>3318</v>
      </c>
      <c r="B758" s="53" t="s">
        <v>3319</v>
      </c>
      <c r="C758" s="53">
        <v>1</v>
      </c>
      <c r="D758" s="53">
        <v>79</v>
      </c>
      <c r="E758" s="53" t="s">
        <v>994</v>
      </c>
    </row>
    <row r="759" spans="1:5" x14ac:dyDescent="0.25">
      <c r="A759" s="53" t="s">
        <v>3320</v>
      </c>
      <c r="B759" s="53" t="s">
        <v>3321</v>
      </c>
      <c r="C759" s="53">
        <v>1</v>
      </c>
      <c r="D759" s="53">
        <v>79</v>
      </c>
      <c r="E759" s="53" t="s">
        <v>1117</v>
      </c>
    </row>
    <row r="760" spans="1:5" ht="24" x14ac:dyDescent="0.25">
      <c r="A760" s="53" t="s">
        <v>3322</v>
      </c>
      <c r="B760" s="53" t="s">
        <v>3323</v>
      </c>
      <c r="C760" s="53">
        <v>1</v>
      </c>
      <c r="D760" s="53">
        <v>80</v>
      </c>
      <c r="E760" s="53" t="s">
        <v>840</v>
      </c>
    </row>
    <row r="761" spans="1:5" ht="24" x14ac:dyDescent="0.25">
      <c r="A761" s="53" t="s">
        <v>3324</v>
      </c>
      <c r="B761" s="53" t="s">
        <v>3325</v>
      </c>
      <c r="C761" s="53">
        <v>1</v>
      </c>
      <c r="D761" s="53">
        <v>80</v>
      </c>
      <c r="E761" s="53" t="s">
        <v>578</v>
      </c>
    </row>
    <row r="762" spans="1:5" ht="24" x14ac:dyDescent="0.25">
      <c r="A762" s="53" t="s">
        <v>3326</v>
      </c>
      <c r="B762" s="53" t="s">
        <v>3327</v>
      </c>
      <c r="C762" s="53">
        <v>1</v>
      </c>
      <c r="D762" s="53">
        <v>80</v>
      </c>
      <c r="E762" s="53" t="s">
        <v>3224</v>
      </c>
    </row>
    <row r="763" spans="1:5" ht="24" x14ac:dyDescent="0.25">
      <c r="A763" s="53" t="s">
        <v>3328</v>
      </c>
      <c r="B763" s="53" t="s">
        <v>3329</v>
      </c>
      <c r="C763" s="53">
        <v>1</v>
      </c>
      <c r="D763" s="53">
        <v>80</v>
      </c>
      <c r="E763" s="53" t="s">
        <v>972</v>
      </c>
    </row>
    <row r="764" spans="1:5" ht="24" x14ac:dyDescent="0.25">
      <c r="A764" s="53" t="s">
        <v>3330</v>
      </c>
      <c r="B764" s="53" t="s">
        <v>3331</v>
      </c>
      <c r="C764" s="53">
        <v>1</v>
      </c>
      <c r="D764" s="53">
        <v>80</v>
      </c>
      <c r="E764" s="53" t="s">
        <v>976</v>
      </c>
    </row>
    <row r="765" spans="1:5" x14ac:dyDescent="0.25">
      <c r="A765" s="53" t="s">
        <v>3332</v>
      </c>
      <c r="B765" s="53" t="s">
        <v>3333</v>
      </c>
      <c r="C765" s="53">
        <v>1</v>
      </c>
      <c r="D765" s="53">
        <v>80</v>
      </c>
      <c r="E765" s="53" t="s">
        <v>928</v>
      </c>
    </row>
    <row r="766" spans="1:5" ht="36" x14ac:dyDescent="0.25">
      <c r="A766" s="53" t="s">
        <v>3334</v>
      </c>
      <c r="B766" s="53" t="s">
        <v>3335</v>
      </c>
      <c r="C766" s="53">
        <v>1</v>
      </c>
      <c r="D766" s="53">
        <v>81</v>
      </c>
      <c r="E766" s="53" t="s">
        <v>850</v>
      </c>
    </row>
    <row r="767" spans="1:5" x14ac:dyDescent="0.25">
      <c r="A767" s="53" t="s">
        <v>3336</v>
      </c>
      <c r="B767" s="53" t="s">
        <v>3337</v>
      </c>
      <c r="C767" s="53">
        <v>1</v>
      </c>
      <c r="D767" s="53">
        <v>81</v>
      </c>
      <c r="E767" s="53" t="s">
        <v>790</v>
      </c>
    </row>
    <row r="768" spans="1:5" x14ac:dyDescent="0.25">
      <c r="A768" s="53" t="s">
        <v>3338</v>
      </c>
      <c r="B768" s="53" t="s">
        <v>3339</v>
      </c>
      <c r="C768" s="53">
        <v>1</v>
      </c>
      <c r="D768" s="53">
        <v>81</v>
      </c>
      <c r="E768" s="53" t="s">
        <v>656</v>
      </c>
    </row>
    <row r="769" spans="1:5" ht="24" x14ac:dyDescent="0.25">
      <c r="A769" s="53" t="s">
        <v>3340</v>
      </c>
      <c r="B769" s="53" t="s">
        <v>3341</v>
      </c>
      <c r="C769" s="53">
        <v>1</v>
      </c>
      <c r="D769" s="53">
        <v>81</v>
      </c>
      <c r="E769" s="53" t="s">
        <v>1051</v>
      </c>
    </row>
    <row r="770" spans="1:5" ht="24" x14ac:dyDescent="0.25">
      <c r="A770" s="53" t="s">
        <v>3342</v>
      </c>
      <c r="B770" s="53" t="s">
        <v>3343</v>
      </c>
      <c r="C770" s="53">
        <v>1</v>
      </c>
      <c r="D770" s="53">
        <v>83</v>
      </c>
      <c r="E770" s="53" t="s">
        <v>656</v>
      </c>
    </row>
    <row r="771" spans="1:5" ht="24" x14ac:dyDescent="0.25">
      <c r="A771" s="53" t="s">
        <v>3344</v>
      </c>
      <c r="B771" s="53" t="s">
        <v>3345</v>
      </c>
      <c r="C771" s="53">
        <v>1</v>
      </c>
      <c r="D771" s="53">
        <v>83</v>
      </c>
      <c r="E771" s="53" t="s">
        <v>656</v>
      </c>
    </row>
    <row r="772" spans="1:5" ht="24" x14ac:dyDescent="0.25">
      <c r="A772" s="53" t="s">
        <v>3346</v>
      </c>
      <c r="B772" s="53" t="s">
        <v>3347</v>
      </c>
      <c r="C772" s="53">
        <v>1</v>
      </c>
      <c r="D772" s="53">
        <v>85</v>
      </c>
      <c r="E772" s="53" t="s">
        <v>3076</v>
      </c>
    </row>
    <row r="773" spans="1:5" x14ac:dyDescent="0.25">
      <c r="A773" s="53" t="s">
        <v>3348</v>
      </c>
      <c r="B773" s="53" t="s">
        <v>3349</v>
      </c>
      <c r="C773" s="53">
        <v>1</v>
      </c>
      <c r="D773" s="53">
        <v>85</v>
      </c>
      <c r="E773" s="53" t="s">
        <v>998</v>
      </c>
    </row>
    <row r="774" spans="1:5" x14ac:dyDescent="0.25">
      <c r="A774" s="53" t="s">
        <v>3350</v>
      </c>
      <c r="B774" s="53" t="s">
        <v>3351</v>
      </c>
      <c r="C774" s="53">
        <v>1</v>
      </c>
      <c r="D774" s="53">
        <v>87</v>
      </c>
      <c r="E774" s="53" t="s">
        <v>881</v>
      </c>
    </row>
    <row r="775" spans="1:5" ht="24" x14ac:dyDescent="0.25">
      <c r="A775" s="53" t="s">
        <v>3352</v>
      </c>
      <c r="B775" s="53" t="s">
        <v>3353</v>
      </c>
      <c r="C775" s="53">
        <v>1</v>
      </c>
      <c r="D775" s="53">
        <v>87</v>
      </c>
      <c r="E775" s="53" t="s">
        <v>903</v>
      </c>
    </row>
    <row r="776" spans="1:5" x14ac:dyDescent="0.25">
      <c r="A776" s="53" t="s">
        <v>3354</v>
      </c>
      <c r="B776" s="53" t="s">
        <v>3355</v>
      </c>
      <c r="C776" s="53">
        <v>1</v>
      </c>
      <c r="D776" s="53">
        <v>88</v>
      </c>
      <c r="E776" s="53" t="s">
        <v>912</v>
      </c>
    </row>
    <row r="777" spans="1:5" x14ac:dyDescent="0.25">
      <c r="A777" s="53" t="s">
        <v>3356</v>
      </c>
      <c r="B777" s="53" t="s">
        <v>3357</v>
      </c>
      <c r="C777" s="53">
        <v>1</v>
      </c>
      <c r="D777" s="53">
        <v>88</v>
      </c>
      <c r="E777" s="53" t="s">
        <v>470</v>
      </c>
    </row>
    <row r="778" spans="1:5" ht="24" x14ac:dyDescent="0.25">
      <c r="A778" s="53" t="s">
        <v>3358</v>
      </c>
      <c r="B778" s="53" t="s">
        <v>3359</v>
      </c>
      <c r="C778" s="53">
        <v>1</v>
      </c>
      <c r="D778" s="53">
        <v>88</v>
      </c>
      <c r="E778" s="53" t="s">
        <v>790</v>
      </c>
    </row>
    <row r="779" spans="1:5" x14ac:dyDescent="0.25">
      <c r="A779" s="53" t="s">
        <v>3360</v>
      </c>
      <c r="B779" s="53" t="s">
        <v>3361</v>
      </c>
      <c r="C779" s="53">
        <v>1</v>
      </c>
      <c r="D779" s="53">
        <v>88</v>
      </c>
      <c r="E779" s="53" t="s">
        <v>385</v>
      </c>
    </row>
    <row r="780" spans="1:5" ht="24" x14ac:dyDescent="0.25">
      <c r="A780" s="53" t="s">
        <v>3362</v>
      </c>
      <c r="B780" s="53" t="s">
        <v>3363</v>
      </c>
      <c r="C780" s="53">
        <v>1</v>
      </c>
      <c r="D780" s="53">
        <v>89</v>
      </c>
      <c r="E780" s="53" t="s">
        <v>656</v>
      </c>
    </row>
    <row r="781" spans="1:5" ht="24" x14ac:dyDescent="0.25">
      <c r="A781" s="53" t="s">
        <v>3364</v>
      </c>
      <c r="B781" s="53" t="s">
        <v>3365</v>
      </c>
      <c r="C781" s="53">
        <v>1</v>
      </c>
      <c r="D781" s="53">
        <v>89</v>
      </c>
      <c r="E781" s="53" t="s">
        <v>840</v>
      </c>
    </row>
    <row r="782" spans="1:5" ht="24" x14ac:dyDescent="0.25">
      <c r="A782" s="53" t="s">
        <v>3366</v>
      </c>
      <c r="B782" s="53" t="s">
        <v>3367</v>
      </c>
      <c r="C782" s="53">
        <v>1</v>
      </c>
      <c r="D782" s="53">
        <v>89</v>
      </c>
      <c r="E782" s="53" t="s">
        <v>656</v>
      </c>
    </row>
    <row r="783" spans="1:5" ht="24" x14ac:dyDescent="0.25">
      <c r="A783" s="53" t="s">
        <v>3368</v>
      </c>
      <c r="B783" s="53" t="s">
        <v>3369</v>
      </c>
      <c r="C783" s="53">
        <v>1</v>
      </c>
      <c r="D783" s="53">
        <v>90</v>
      </c>
      <c r="E783" s="53" t="s">
        <v>850</v>
      </c>
    </row>
    <row r="784" spans="1:5" x14ac:dyDescent="0.25">
      <c r="A784" s="53" t="s">
        <v>3370</v>
      </c>
      <c r="B784" s="53" t="s">
        <v>3371</v>
      </c>
      <c r="C784" s="53">
        <v>1</v>
      </c>
      <c r="D784" s="53">
        <v>90</v>
      </c>
      <c r="E784" s="53" t="s">
        <v>1111</v>
      </c>
    </row>
    <row r="785" spans="1:5" ht="24" x14ac:dyDescent="0.25">
      <c r="A785" s="53" t="s">
        <v>3372</v>
      </c>
      <c r="B785" s="53" t="s">
        <v>3373</v>
      </c>
      <c r="C785" s="53">
        <v>1</v>
      </c>
      <c r="D785" s="53">
        <v>92</v>
      </c>
      <c r="E785" s="53" t="s">
        <v>3076</v>
      </c>
    </row>
    <row r="786" spans="1:5" ht="24" x14ac:dyDescent="0.25">
      <c r="A786" s="53" t="s">
        <v>3374</v>
      </c>
      <c r="B786" s="53" t="s">
        <v>3375</v>
      </c>
      <c r="C786" s="53">
        <v>1</v>
      </c>
      <c r="D786" s="53">
        <v>93</v>
      </c>
      <c r="E786" s="53" t="s">
        <v>470</v>
      </c>
    </row>
    <row r="787" spans="1:5" ht="24" x14ac:dyDescent="0.25">
      <c r="A787" s="53" t="s">
        <v>3376</v>
      </c>
      <c r="B787" s="53" t="s">
        <v>3377</v>
      </c>
      <c r="C787" s="53">
        <v>1</v>
      </c>
      <c r="D787" s="53">
        <v>94</v>
      </c>
      <c r="E787" s="53" t="s">
        <v>712</v>
      </c>
    </row>
    <row r="788" spans="1:5" ht="36" x14ac:dyDescent="0.25">
      <c r="A788" s="53" t="s">
        <v>3378</v>
      </c>
      <c r="B788" s="53" t="s">
        <v>3379</v>
      </c>
      <c r="C788" s="53">
        <v>1</v>
      </c>
      <c r="D788" s="53">
        <v>94</v>
      </c>
      <c r="E788" s="53" t="s">
        <v>712</v>
      </c>
    </row>
    <row r="789" spans="1:5" ht="24" x14ac:dyDescent="0.25">
      <c r="A789" s="53" t="s">
        <v>3380</v>
      </c>
      <c r="B789" s="53" t="s">
        <v>3381</v>
      </c>
      <c r="C789" s="53">
        <v>1</v>
      </c>
      <c r="D789" s="53">
        <v>94</v>
      </c>
      <c r="E789" s="53" t="s">
        <v>790</v>
      </c>
    </row>
    <row r="790" spans="1:5" x14ac:dyDescent="0.25">
      <c r="A790" s="53" t="s">
        <v>3382</v>
      </c>
      <c r="B790" s="53" t="s">
        <v>3383</v>
      </c>
      <c r="C790" s="53">
        <v>1</v>
      </c>
      <c r="D790" s="53">
        <v>94</v>
      </c>
      <c r="E790" s="53" t="s">
        <v>1117</v>
      </c>
    </row>
    <row r="791" spans="1:5" ht="24" x14ac:dyDescent="0.25">
      <c r="A791" s="53" t="s">
        <v>3384</v>
      </c>
      <c r="B791" s="53" t="s">
        <v>3385</v>
      </c>
      <c r="C791" s="53">
        <v>1</v>
      </c>
      <c r="D791" s="53">
        <v>96</v>
      </c>
      <c r="E791" s="53" t="s">
        <v>444</v>
      </c>
    </row>
    <row r="792" spans="1:5" x14ac:dyDescent="0.25">
      <c r="A792" s="53" t="s">
        <v>3386</v>
      </c>
      <c r="B792" s="53" t="s">
        <v>3387</v>
      </c>
      <c r="C792" s="53">
        <v>1</v>
      </c>
      <c r="D792" s="53">
        <v>98</v>
      </c>
      <c r="E792" s="53" t="s">
        <v>1064</v>
      </c>
    </row>
    <row r="793" spans="1:5" x14ac:dyDescent="0.25">
      <c r="A793" s="53" t="s">
        <v>3388</v>
      </c>
      <c r="B793" s="53" t="s">
        <v>3389</v>
      </c>
      <c r="C793" s="53">
        <v>1</v>
      </c>
      <c r="D793" s="53">
        <v>99</v>
      </c>
      <c r="E793" s="53" t="s">
        <v>464</v>
      </c>
    </row>
    <row r="794" spans="1:5" x14ac:dyDescent="0.25">
      <c r="A794" s="53" t="s">
        <v>3390</v>
      </c>
      <c r="B794" s="53" t="s">
        <v>3391</v>
      </c>
      <c r="C794" s="53">
        <v>1</v>
      </c>
      <c r="D794" s="53">
        <v>99</v>
      </c>
      <c r="E794" s="53" t="s">
        <v>786</v>
      </c>
    </row>
    <row r="795" spans="1:5" x14ac:dyDescent="0.25">
      <c r="A795" s="53" t="s">
        <v>3392</v>
      </c>
      <c r="B795" s="53" t="s">
        <v>3393</v>
      </c>
      <c r="C795" s="53">
        <v>1</v>
      </c>
      <c r="D795" s="53">
        <v>100</v>
      </c>
      <c r="E795" s="53" t="s">
        <v>912</v>
      </c>
    </row>
    <row r="796" spans="1:5" x14ac:dyDescent="0.25">
      <c r="A796" s="53" t="s">
        <v>3394</v>
      </c>
      <c r="B796" s="53" t="s">
        <v>3395</v>
      </c>
      <c r="C796" s="53">
        <v>1</v>
      </c>
      <c r="D796" s="53">
        <v>101</v>
      </c>
      <c r="E796" s="53" t="s">
        <v>903</v>
      </c>
    </row>
    <row r="797" spans="1:5" ht="24" x14ac:dyDescent="0.25">
      <c r="A797" s="53" t="s">
        <v>3396</v>
      </c>
      <c r="B797" s="53" t="s">
        <v>3397</v>
      </c>
      <c r="C797" s="53">
        <v>1</v>
      </c>
      <c r="D797" s="53">
        <v>106</v>
      </c>
      <c r="E797" s="53" t="s">
        <v>570</v>
      </c>
    </row>
    <row r="798" spans="1:5" ht="24" x14ac:dyDescent="0.25">
      <c r="A798" s="53" t="s">
        <v>3398</v>
      </c>
      <c r="B798" s="53" t="s">
        <v>3399</v>
      </c>
      <c r="C798" s="53">
        <v>1</v>
      </c>
      <c r="D798" s="53">
        <v>107</v>
      </c>
      <c r="E798" s="53" t="s">
        <v>912</v>
      </c>
    </row>
    <row r="799" spans="1:5" x14ac:dyDescent="0.25">
      <c r="A799" s="53" t="s">
        <v>3400</v>
      </c>
      <c r="B799" s="53" t="s">
        <v>3401</v>
      </c>
      <c r="C799" s="53">
        <v>1</v>
      </c>
      <c r="D799" s="53">
        <v>107</v>
      </c>
      <c r="E799" s="53" t="s">
        <v>1133</v>
      </c>
    </row>
    <row r="800" spans="1:5" x14ac:dyDescent="0.25">
      <c r="A800" s="53" t="s">
        <v>3402</v>
      </c>
      <c r="B800" s="53" t="s">
        <v>3403</v>
      </c>
      <c r="C800" s="53">
        <v>1</v>
      </c>
      <c r="D800" s="53">
        <v>110</v>
      </c>
      <c r="E800" s="53" t="s">
        <v>629</v>
      </c>
    </row>
    <row r="801" spans="1:5" x14ac:dyDescent="0.25">
      <c r="A801" s="53" t="s">
        <v>3404</v>
      </c>
      <c r="B801" s="53" t="s">
        <v>3405</v>
      </c>
      <c r="C801" s="53">
        <v>1</v>
      </c>
      <c r="D801" s="53">
        <v>111</v>
      </c>
      <c r="E801" s="53" t="s">
        <v>982</v>
      </c>
    </row>
    <row r="802" spans="1:5" x14ac:dyDescent="0.25">
      <c r="A802" s="53" t="s">
        <v>3406</v>
      </c>
      <c r="B802" s="53" t="s">
        <v>3407</v>
      </c>
      <c r="C802" s="53">
        <v>1</v>
      </c>
      <c r="D802" s="53">
        <v>111</v>
      </c>
      <c r="E802" s="53" t="s">
        <v>712</v>
      </c>
    </row>
    <row r="803" spans="1:5" x14ac:dyDescent="0.25">
      <c r="A803" s="53" t="s">
        <v>3408</v>
      </c>
      <c r="B803" s="53" t="s">
        <v>3409</v>
      </c>
      <c r="C803" s="53">
        <v>1</v>
      </c>
      <c r="D803" s="53">
        <v>111</v>
      </c>
      <c r="E803" s="53" t="s">
        <v>444</v>
      </c>
    </row>
    <row r="804" spans="1:5" x14ac:dyDescent="0.25">
      <c r="A804" s="53" t="s">
        <v>3410</v>
      </c>
      <c r="B804" s="53" t="s">
        <v>3411</v>
      </c>
      <c r="C804" s="53">
        <v>1</v>
      </c>
      <c r="D804" s="53">
        <v>111</v>
      </c>
      <c r="E804" s="53" t="s">
        <v>534</v>
      </c>
    </row>
    <row r="805" spans="1:5" ht="24" x14ac:dyDescent="0.25">
      <c r="A805" s="53" t="s">
        <v>3412</v>
      </c>
      <c r="B805" s="53" t="s">
        <v>3413</v>
      </c>
      <c r="C805" s="53">
        <v>1</v>
      </c>
      <c r="D805" s="53">
        <v>113</v>
      </c>
      <c r="E805" s="53" t="s">
        <v>656</v>
      </c>
    </row>
    <row r="806" spans="1:5" ht="24" x14ac:dyDescent="0.25">
      <c r="A806" s="53" t="s">
        <v>3414</v>
      </c>
      <c r="B806" s="53" t="s">
        <v>3415</v>
      </c>
      <c r="C806" s="53">
        <v>1</v>
      </c>
      <c r="D806" s="53">
        <v>115</v>
      </c>
      <c r="E806" s="53" t="s">
        <v>1060</v>
      </c>
    </row>
    <row r="807" spans="1:5" x14ac:dyDescent="0.25">
      <c r="A807" s="53" t="s">
        <v>3416</v>
      </c>
      <c r="B807" s="53" t="s">
        <v>3417</v>
      </c>
      <c r="C807" s="53">
        <v>1</v>
      </c>
      <c r="D807" s="53">
        <v>119</v>
      </c>
      <c r="E807" s="53" t="s">
        <v>3076</v>
      </c>
    </row>
    <row r="808" spans="1:5" x14ac:dyDescent="0.25">
      <c r="A808" s="53" t="s">
        <v>3418</v>
      </c>
      <c r="B808" s="53" t="s">
        <v>3419</v>
      </c>
      <c r="C808" s="53">
        <v>1</v>
      </c>
      <c r="D808" s="53">
        <v>120</v>
      </c>
      <c r="E808" s="53" t="s">
        <v>982</v>
      </c>
    </row>
    <row r="809" spans="1:5" ht="36" x14ac:dyDescent="0.25">
      <c r="A809" s="53" t="s">
        <v>3420</v>
      </c>
      <c r="B809" s="53" t="s">
        <v>3421</v>
      </c>
      <c r="C809" s="53">
        <v>1</v>
      </c>
      <c r="D809" s="53">
        <v>120</v>
      </c>
      <c r="E809" s="53" t="s">
        <v>570</v>
      </c>
    </row>
    <row r="810" spans="1:5" ht="24" x14ac:dyDescent="0.25">
      <c r="A810" s="53" t="s">
        <v>3422</v>
      </c>
      <c r="B810" s="53" t="s">
        <v>3423</v>
      </c>
      <c r="C810" s="53">
        <v>1</v>
      </c>
      <c r="D810" s="53">
        <v>120</v>
      </c>
      <c r="E810" s="53" t="s">
        <v>570</v>
      </c>
    </row>
    <row r="811" spans="1:5" x14ac:dyDescent="0.25">
      <c r="A811" s="53" t="s">
        <v>3424</v>
      </c>
      <c r="B811" s="53" t="s">
        <v>3425</v>
      </c>
      <c r="C811" s="53">
        <v>1</v>
      </c>
      <c r="D811" s="53">
        <v>120</v>
      </c>
      <c r="E811" s="53" t="s">
        <v>903</v>
      </c>
    </row>
    <row r="812" spans="1:5" ht="24" x14ac:dyDescent="0.25">
      <c r="A812" s="53" t="s">
        <v>3426</v>
      </c>
      <c r="B812" s="53" t="s">
        <v>3427</v>
      </c>
      <c r="C812" s="53">
        <v>1</v>
      </c>
      <c r="D812" s="53">
        <v>121</v>
      </c>
      <c r="E812" s="53" t="s">
        <v>712</v>
      </c>
    </row>
    <row r="813" spans="1:5" x14ac:dyDescent="0.25">
      <c r="A813" s="53" t="s">
        <v>3428</v>
      </c>
      <c r="B813" s="53" t="s">
        <v>3429</v>
      </c>
      <c r="C813" s="53">
        <v>1</v>
      </c>
      <c r="D813" s="53">
        <v>123</v>
      </c>
      <c r="E813" s="53" t="s">
        <v>903</v>
      </c>
    </row>
    <row r="814" spans="1:5" x14ac:dyDescent="0.25">
      <c r="A814" s="53" t="s">
        <v>3430</v>
      </c>
      <c r="B814" s="53" t="s">
        <v>3431</v>
      </c>
      <c r="C814" s="53">
        <v>1</v>
      </c>
      <c r="D814" s="53">
        <v>123</v>
      </c>
      <c r="E814" s="53" t="s">
        <v>489</v>
      </c>
    </row>
    <row r="815" spans="1:5" x14ac:dyDescent="0.25">
      <c r="A815" s="53" t="s">
        <v>3432</v>
      </c>
      <c r="B815" s="53" t="s">
        <v>3433</v>
      </c>
      <c r="C815" s="53">
        <v>1</v>
      </c>
      <c r="D815" s="53">
        <v>125</v>
      </c>
      <c r="E815" s="53" t="s">
        <v>656</v>
      </c>
    </row>
    <row r="816" spans="1:5" x14ac:dyDescent="0.25">
      <c r="A816" s="53" t="s">
        <v>3434</v>
      </c>
      <c r="B816" s="53" t="s">
        <v>3435</v>
      </c>
      <c r="C816" s="53">
        <v>1</v>
      </c>
      <c r="D816" s="53">
        <v>127</v>
      </c>
      <c r="E816" s="53" t="s">
        <v>903</v>
      </c>
    </row>
    <row r="817" spans="1:5" ht="24" x14ac:dyDescent="0.25">
      <c r="A817" s="53" t="s">
        <v>3436</v>
      </c>
      <c r="B817" s="53" t="s">
        <v>3437</v>
      </c>
      <c r="C817" s="53">
        <v>1</v>
      </c>
      <c r="D817" s="53">
        <v>130</v>
      </c>
      <c r="E817" s="53" t="s">
        <v>570</v>
      </c>
    </row>
    <row r="818" spans="1:5" x14ac:dyDescent="0.25">
      <c r="A818" s="53" t="s">
        <v>3438</v>
      </c>
      <c r="B818" s="53" t="s">
        <v>3439</v>
      </c>
      <c r="C818" s="53">
        <v>1</v>
      </c>
      <c r="D818" s="53">
        <v>130</v>
      </c>
      <c r="E818" s="53" t="s">
        <v>570</v>
      </c>
    </row>
    <row r="819" spans="1:5" ht="24" x14ac:dyDescent="0.25">
      <c r="A819" s="53" t="s">
        <v>3440</v>
      </c>
      <c r="B819" s="53" t="s">
        <v>3441</v>
      </c>
      <c r="C819" s="53">
        <v>1</v>
      </c>
      <c r="D819" s="53">
        <v>131</v>
      </c>
      <c r="E819" s="53" t="s">
        <v>565</v>
      </c>
    </row>
    <row r="820" spans="1:5" x14ac:dyDescent="0.25">
      <c r="A820" s="53" t="s">
        <v>3442</v>
      </c>
      <c r="B820" s="53" t="s">
        <v>3443</v>
      </c>
      <c r="C820" s="53">
        <v>1</v>
      </c>
      <c r="D820" s="53">
        <v>133</v>
      </c>
      <c r="E820" s="53" t="s">
        <v>470</v>
      </c>
    </row>
    <row r="821" spans="1:5" ht="24" x14ac:dyDescent="0.25">
      <c r="A821" s="53" t="s">
        <v>3444</v>
      </c>
      <c r="B821" s="53" t="s">
        <v>3445</v>
      </c>
      <c r="C821" s="53">
        <v>1</v>
      </c>
      <c r="D821" s="53">
        <v>134</v>
      </c>
      <c r="E821" s="53" t="s">
        <v>712</v>
      </c>
    </row>
    <row r="822" spans="1:5" x14ac:dyDescent="0.25">
      <c r="A822" s="53" t="s">
        <v>3446</v>
      </c>
      <c r="B822" s="53" t="s">
        <v>3447</v>
      </c>
      <c r="C822" s="53">
        <v>1</v>
      </c>
      <c r="D822" s="53">
        <v>135</v>
      </c>
      <c r="E822" s="53" t="s">
        <v>3203</v>
      </c>
    </row>
    <row r="823" spans="1:5" ht="24" x14ac:dyDescent="0.25">
      <c r="A823" s="53" t="s">
        <v>3448</v>
      </c>
      <c r="B823" s="53" t="s">
        <v>3449</v>
      </c>
      <c r="C823" s="53">
        <v>1</v>
      </c>
      <c r="D823" s="53">
        <v>135</v>
      </c>
      <c r="E823" s="53" t="s">
        <v>489</v>
      </c>
    </row>
    <row r="824" spans="1:5" x14ac:dyDescent="0.25">
      <c r="A824" s="53" t="s">
        <v>3450</v>
      </c>
      <c r="B824" s="53" t="s">
        <v>3451</v>
      </c>
      <c r="C824" s="53">
        <v>1</v>
      </c>
      <c r="D824" s="53">
        <v>138</v>
      </c>
      <c r="E824" s="53" t="s">
        <v>534</v>
      </c>
    </row>
    <row r="825" spans="1:5" ht="24" x14ac:dyDescent="0.25">
      <c r="A825" s="53" t="s">
        <v>3452</v>
      </c>
      <c r="B825" s="53" t="s">
        <v>3453</v>
      </c>
      <c r="C825" s="53">
        <v>1</v>
      </c>
      <c r="D825" s="53">
        <v>139</v>
      </c>
      <c r="E825" s="53" t="s">
        <v>840</v>
      </c>
    </row>
    <row r="826" spans="1:5" x14ac:dyDescent="0.25">
      <c r="A826" s="53" t="s">
        <v>3454</v>
      </c>
      <c r="B826" s="53" t="s">
        <v>3455</v>
      </c>
      <c r="C826" s="53">
        <v>1</v>
      </c>
      <c r="D826" s="53">
        <v>139</v>
      </c>
      <c r="E826" s="53" t="s">
        <v>1047</v>
      </c>
    </row>
    <row r="827" spans="1:5" x14ac:dyDescent="0.25">
      <c r="A827" s="53" t="s">
        <v>3456</v>
      </c>
      <c r="B827" s="53" t="s">
        <v>3457</v>
      </c>
      <c r="C827" s="53">
        <v>1</v>
      </c>
      <c r="D827" s="53">
        <v>142</v>
      </c>
      <c r="E827" s="53" t="s">
        <v>470</v>
      </c>
    </row>
    <row r="828" spans="1:5" ht="24" x14ac:dyDescent="0.25">
      <c r="A828" s="53" t="s">
        <v>3458</v>
      </c>
      <c r="B828" s="53" t="s">
        <v>3459</v>
      </c>
      <c r="C828" s="53">
        <v>1</v>
      </c>
      <c r="D828" s="53">
        <v>147</v>
      </c>
      <c r="E828" s="53" t="s">
        <v>476</v>
      </c>
    </row>
    <row r="829" spans="1:5" x14ac:dyDescent="0.25">
      <c r="A829" s="53" t="s">
        <v>3460</v>
      </c>
      <c r="B829" s="53" t="s">
        <v>3461</v>
      </c>
      <c r="C829" s="53">
        <v>1</v>
      </c>
      <c r="D829" s="53">
        <v>149</v>
      </c>
      <c r="E829" s="53" t="s">
        <v>712</v>
      </c>
    </row>
    <row r="830" spans="1:5" x14ac:dyDescent="0.25">
      <c r="A830" s="53" t="s">
        <v>3462</v>
      </c>
      <c r="B830" s="53" t="s">
        <v>3463</v>
      </c>
      <c r="C830" s="53">
        <v>1</v>
      </c>
      <c r="D830" s="53">
        <v>150</v>
      </c>
      <c r="E830" s="53" t="s">
        <v>583</v>
      </c>
    </row>
    <row r="831" spans="1:5" x14ac:dyDescent="0.25">
      <c r="A831" s="53" t="s">
        <v>3464</v>
      </c>
      <c r="B831" s="53" t="s">
        <v>3465</v>
      </c>
      <c r="C831" s="53">
        <v>1</v>
      </c>
      <c r="D831" s="53">
        <v>154</v>
      </c>
      <c r="E831" s="53" t="s">
        <v>656</v>
      </c>
    </row>
    <row r="832" spans="1:5" x14ac:dyDescent="0.25">
      <c r="A832" s="53" t="s">
        <v>3466</v>
      </c>
      <c r="B832" s="53" t="s">
        <v>3467</v>
      </c>
      <c r="C832" s="53">
        <v>1</v>
      </c>
      <c r="D832" s="53">
        <v>156</v>
      </c>
      <c r="E832" s="53" t="s">
        <v>982</v>
      </c>
    </row>
    <row r="833" spans="1:5" ht="36" x14ac:dyDescent="0.25">
      <c r="A833" s="53" t="s">
        <v>3468</v>
      </c>
      <c r="B833" s="53" t="s">
        <v>3469</v>
      </c>
      <c r="C833" s="53">
        <v>1</v>
      </c>
      <c r="D833" s="53">
        <v>159</v>
      </c>
      <c r="E833" s="53" t="s">
        <v>629</v>
      </c>
    </row>
    <row r="834" spans="1:5" ht="48" x14ac:dyDescent="0.25">
      <c r="A834" s="53" t="s">
        <v>3470</v>
      </c>
      <c r="B834" s="53" t="s">
        <v>3471</v>
      </c>
      <c r="C834" s="53">
        <v>1</v>
      </c>
      <c r="D834" s="53">
        <v>159</v>
      </c>
      <c r="E834" s="53" t="s">
        <v>565</v>
      </c>
    </row>
    <row r="835" spans="1:5" x14ac:dyDescent="0.25">
      <c r="A835" s="53" t="s">
        <v>3472</v>
      </c>
      <c r="B835" s="53" t="s">
        <v>3473</v>
      </c>
      <c r="C835" s="53">
        <v>1</v>
      </c>
      <c r="D835" s="53">
        <v>165</v>
      </c>
      <c r="E835" s="53" t="s">
        <v>790</v>
      </c>
    </row>
    <row r="836" spans="1:5" ht="36" x14ac:dyDescent="0.25">
      <c r="A836" s="53" t="s">
        <v>3474</v>
      </c>
      <c r="B836" s="53" t="s">
        <v>3475</v>
      </c>
      <c r="C836" s="53">
        <v>1</v>
      </c>
      <c r="D836" s="53">
        <v>165</v>
      </c>
      <c r="E836" s="53" t="s">
        <v>782</v>
      </c>
    </row>
    <row r="837" spans="1:5" x14ac:dyDescent="0.25">
      <c r="A837" s="53" t="s">
        <v>3476</v>
      </c>
      <c r="B837" s="53" t="s">
        <v>3477</v>
      </c>
      <c r="C837" s="53">
        <v>1</v>
      </c>
      <c r="D837" s="53">
        <v>166</v>
      </c>
      <c r="E837" s="53" t="s">
        <v>583</v>
      </c>
    </row>
    <row r="838" spans="1:5" x14ac:dyDescent="0.25">
      <c r="A838" s="53" t="s">
        <v>3478</v>
      </c>
      <c r="B838" s="53" t="s">
        <v>3479</v>
      </c>
      <c r="C838" s="53">
        <v>1</v>
      </c>
      <c r="D838" s="53">
        <v>171</v>
      </c>
      <c r="E838" s="53" t="s">
        <v>656</v>
      </c>
    </row>
    <row r="839" spans="1:5" x14ac:dyDescent="0.25">
      <c r="A839" s="53" t="s">
        <v>3480</v>
      </c>
      <c r="B839" s="53" t="s">
        <v>3481</v>
      </c>
      <c r="C839" s="53">
        <v>1</v>
      </c>
      <c r="D839" s="53">
        <v>180</v>
      </c>
      <c r="E839" s="53" t="s">
        <v>470</v>
      </c>
    </row>
    <row r="840" spans="1:5" x14ac:dyDescent="0.25">
      <c r="A840" s="53" t="s">
        <v>3482</v>
      </c>
      <c r="B840" s="53" t="s">
        <v>3483</v>
      </c>
      <c r="C840" s="53">
        <v>1</v>
      </c>
      <c r="D840" s="53">
        <v>182</v>
      </c>
      <c r="E840" s="53" t="s">
        <v>790</v>
      </c>
    </row>
    <row r="841" spans="1:5" x14ac:dyDescent="0.25">
      <c r="A841" s="53" t="s">
        <v>3484</v>
      </c>
      <c r="B841" s="53" t="s">
        <v>3485</v>
      </c>
      <c r="C841" s="53">
        <v>1</v>
      </c>
      <c r="D841" s="53">
        <v>182</v>
      </c>
      <c r="E841" s="53" t="s">
        <v>1088</v>
      </c>
    </row>
    <row r="842" spans="1:5" x14ac:dyDescent="0.25">
      <c r="A842" s="53" t="s">
        <v>3486</v>
      </c>
      <c r="B842" s="53" t="s">
        <v>3487</v>
      </c>
      <c r="C842" s="53">
        <v>1</v>
      </c>
      <c r="D842" s="53">
        <v>182</v>
      </c>
      <c r="E842" s="53" t="s">
        <v>1028</v>
      </c>
    </row>
    <row r="843" spans="1:5" x14ac:dyDescent="0.25">
      <c r="A843" s="53" t="s">
        <v>3488</v>
      </c>
      <c r="B843" s="53" t="s">
        <v>3489</v>
      </c>
      <c r="C843" s="53">
        <v>1</v>
      </c>
      <c r="D843" s="53">
        <v>185</v>
      </c>
      <c r="E843" s="53" t="s">
        <v>1097</v>
      </c>
    </row>
    <row r="844" spans="1:5" ht="24" x14ac:dyDescent="0.25">
      <c r="A844" s="53" t="s">
        <v>3490</v>
      </c>
      <c r="B844" s="53" t="s">
        <v>3491</v>
      </c>
      <c r="C844" s="53">
        <v>1</v>
      </c>
      <c r="D844" s="53">
        <v>189</v>
      </c>
      <c r="E844" s="53" t="s">
        <v>1093</v>
      </c>
    </row>
    <row r="845" spans="1:5" x14ac:dyDescent="0.25">
      <c r="A845" s="53" t="s">
        <v>3492</v>
      </c>
      <c r="B845" s="53" t="s">
        <v>3493</v>
      </c>
      <c r="C845" s="53">
        <v>1</v>
      </c>
      <c r="D845" s="53">
        <v>195</v>
      </c>
      <c r="E845" s="53" t="s">
        <v>712</v>
      </c>
    </row>
    <row r="846" spans="1:5" x14ac:dyDescent="0.25">
      <c r="A846" s="53" t="s">
        <v>3494</v>
      </c>
      <c r="B846" s="53" t="s">
        <v>3495</v>
      </c>
      <c r="C846" s="53">
        <v>1</v>
      </c>
      <c r="D846" s="53">
        <v>202</v>
      </c>
      <c r="E846" s="53" t="s">
        <v>802</v>
      </c>
    </row>
    <row r="847" spans="1:5" x14ac:dyDescent="0.25">
      <c r="A847" s="53" t="s">
        <v>3496</v>
      </c>
      <c r="B847" s="53" t="s">
        <v>3497</v>
      </c>
      <c r="C847" s="53">
        <v>1</v>
      </c>
      <c r="D847" s="53">
        <v>206</v>
      </c>
      <c r="E847" s="53" t="s">
        <v>656</v>
      </c>
    </row>
    <row r="848" spans="1:5" ht="24" x14ac:dyDescent="0.25">
      <c r="A848" s="53" t="s">
        <v>3498</v>
      </c>
      <c r="B848" s="53" t="s">
        <v>3499</v>
      </c>
      <c r="C848" s="53">
        <v>1</v>
      </c>
      <c r="D848" s="53">
        <v>207</v>
      </c>
      <c r="E848" s="53" t="s">
        <v>1093</v>
      </c>
    </row>
    <row r="849" spans="1:5" x14ac:dyDescent="0.25">
      <c r="A849" s="53" t="s">
        <v>3500</v>
      </c>
      <c r="B849" s="53" t="s">
        <v>3501</v>
      </c>
      <c r="C849" s="53">
        <v>1</v>
      </c>
      <c r="D849" s="53">
        <v>211</v>
      </c>
      <c r="E849" s="53" t="s">
        <v>530</v>
      </c>
    </row>
    <row r="850" spans="1:5" x14ac:dyDescent="0.25">
      <c r="A850" s="53" t="s">
        <v>3502</v>
      </c>
      <c r="B850" s="53" t="s">
        <v>3503</v>
      </c>
      <c r="C850" s="53">
        <v>1</v>
      </c>
      <c r="D850" s="53">
        <v>212</v>
      </c>
      <c r="E850" s="53" t="s">
        <v>903</v>
      </c>
    </row>
    <row r="851" spans="1:5" x14ac:dyDescent="0.25">
      <c r="A851" s="53" t="s">
        <v>3504</v>
      </c>
      <c r="B851" s="53" t="s">
        <v>3505</v>
      </c>
      <c r="C851" s="53">
        <v>1</v>
      </c>
      <c r="D851" s="53">
        <v>245</v>
      </c>
      <c r="E851" s="53" t="s">
        <v>1093</v>
      </c>
    </row>
    <row r="852" spans="1:5" x14ac:dyDescent="0.25">
      <c r="A852" s="53" t="s">
        <v>3506</v>
      </c>
      <c r="B852" s="53" t="s">
        <v>3507</v>
      </c>
      <c r="C852" s="53">
        <v>1</v>
      </c>
      <c r="D852" s="53">
        <v>249</v>
      </c>
      <c r="E852" s="53" t="s">
        <v>712</v>
      </c>
    </row>
    <row r="853" spans="1:5" x14ac:dyDescent="0.25">
      <c r="A853" s="53" t="s">
        <v>3508</v>
      </c>
      <c r="B853" s="53" t="s">
        <v>3509</v>
      </c>
      <c r="C853" s="53">
        <v>1</v>
      </c>
      <c r="D853" s="53">
        <v>250</v>
      </c>
      <c r="E853" s="53" t="s">
        <v>712</v>
      </c>
    </row>
    <row r="854" spans="1:5" ht="24" x14ac:dyDescent="0.25">
      <c r="A854" s="53" t="s">
        <v>3510</v>
      </c>
      <c r="B854" s="53" t="s">
        <v>3511</v>
      </c>
      <c r="C854" s="53">
        <v>1</v>
      </c>
      <c r="D854" s="53">
        <v>255</v>
      </c>
      <c r="E854" s="53" t="s">
        <v>998</v>
      </c>
    </row>
    <row r="855" spans="1:5" x14ac:dyDescent="0.25">
      <c r="A855" s="53" t="s">
        <v>3512</v>
      </c>
      <c r="B855" s="53" t="s">
        <v>3513</v>
      </c>
      <c r="C855" s="53">
        <v>1</v>
      </c>
      <c r="D855" s="53">
        <v>267</v>
      </c>
      <c r="E855" s="53" t="s">
        <v>790</v>
      </c>
    </row>
    <row r="856" spans="1:5" x14ac:dyDescent="0.25">
      <c r="A856" s="53" t="s">
        <v>3514</v>
      </c>
      <c r="B856" s="53" t="s">
        <v>3515</v>
      </c>
      <c r="C856" s="53">
        <v>1</v>
      </c>
      <c r="D856" s="53">
        <v>339</v>
      </c>
      <c r="E856" s="53" t="s">
        <v>570</v>
      </c>
    </row>
    <row r="857" spans="1:5" x14ac:dyDescent="0.25">
      <c r="A857" s="53" t="s">
        <v>3516</v>
      </c>
      <c r="B857" s="53" t="s">
        <v>3517</v>
      </c>
      <c r="C857" s="53">
        <v>1</v>
      </c>
      <c r="D857" s="53">
        <v>408</v>
      </c>
      <c r="E857" s="53" t="s">
        <v>802</v>
      </c>
    </row>
    <row r="858" spans="1:5" x14ac:dyDescent="0.25">
      <c r="A858" s="53" t="s">
        <v>3518</v>
      </c>
      <c r="B858" s="53" t="s">
        <v>3519</v>
      </c>
      <c r="C858" s="53">
        <v>1</v>
      </c>
      <c r="D858" s="53">
        <v>602</v>
      </c>
      <c r="E858" s="53" t="s">
        <v>629</v>
      </c>
    </row>
  </sheetData>
  <mergeCells count="1">
    <mergeCell ref="A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DB6A-3AC8-4B19-BE08-3F637C092BB4}">
  <dimension ref="A1:F52"/>
  <sheetViews>
    <sheetView workbookViewId="0">
      <selection activeCell="A2" sqref="A2"/>
    </sheetView>
  </sheetViews>
  <sheetFormatPr defaultRowHeight="15" x14ac:dyDescent="0.25"/>
  <cols>
    <col min="1" max="1" width="15.7109375" bestFit="1" customWidth="1"/>
    <col min="2" max="2" width="8.7109375" bestFit="1" customWidth="1"/>
    <col min="3" max="3" width="26.5703125" customWidth="1"/>
    <col min="4" max="4" width="48" customWidth="1"/>
    <col min="5" max="5" width="32.28515625" bestFit="1" customWidth="1"/>
    <col min="6" max="6" width="21.85546875" bestFit="1" customWidth="1"/>
  </cols>
  <sheetData>
    <row r="1" spans="1:6" ht="40.5" customHeight="1" x14ac:dyDescent="0.25">
      <c r="A1" s="157" t="s">
        <v>3600</v>
      </c>
      <c r="B1" s="157"/>
      <c r="C1" s="157"/>
      <c r="D1" s="157"/>
      <c r="E1" s="157"/>
      <c r="F1" s="157"/>
    </row>
    <row r="2" spans="1:6" ht="25.5" x14ac:dyDescent="0.25">
      <c r="A2" s="63" t="s">
        <v>3521</v>
      </c>
      <c r="B2" s="63" t="s">
        <v>3522</v>
      </c>
      <c r="C2" s="63" t="s">
        <v>354</v>
      </c>
      <c r="D2" s="63" t="s">
        <v>3523</v>
      </c>
      <c r="E2" s="63" t="s">
        <v>3524</v>
      </c>
      <c r="F2" s="63" t="s">
        <v>3525</v>
      </c>
    </row>
    <row r="3" spans="1:6" ht="25.5" x14ac:dyDescent="0.25">
      <c r="A3" s="80" t="s">
        <v>377</v>
      </c>
      <c r="B3" s="53">
        <v>12469727</v>
      </c>
      <c r="C3" s="54" t="s">
        <v>378</v>
      </c>
      <c r="D3" s="64" t="s">
        <v>3526</v>
      </c>
      <c r="E3" s="65" t="s">
        <v>3527</v>
      </c>
      <c r="F3" s="66" t="s">
        <v>3528</v>
      </c>
    </row>
    <row r="4" spans="1:6" ht="36" x14ac:dyDescent="0.25">
      <c r="A4" s="67" t="s">
        <v>389</v>
      </c>
      <c r="B4" s="68">
        <v>60186860</v>
      </c>
      <c r="C4" s="68" t="s">
        <v>875</v>
      </c>
      <c r="D4" s="68" t="s">
        <v>3529</v>
      </c>
      <c r="E4" s="68" t="s">
        <v>3527</v>
      </c>
      <c r="F4" s="66" t="s">
        <v>3528</v>
      </c>
    </row>
    <row r="5" spans="1:6" ht="60" x14ac:dyDescent="0.25">
      <c r="A5" s="67" t="s">
        <v>622</v>
      </c>
      <c r="B5" s="68" t="s">
        <v>884</v>
      </c>
      <c r="C5" s="68" t="s">
        <v>885</v>
      </c>
      <c r="D5" s="68" t="s">
        <v>3530</v>
      </c>
      <c r="E5" s="68" t="s">
        <v>3527</v>
      </c>
      <c r="F5" s="68" t="s">
        <v>3531</v>
      </c>
    </row>
    <row r="6" spans="1:6" ht="48" x14ac:dyDescent="0.25">
      <c r="A6" s="67" t="s">
        <v>442</v>
      </c>
      <c r="B6" s="68">
        <v>12195210</v>
      </c>
      <c r="C6" s="68" t="s">
        <v>971</v>
      </c>
      <c r="D6" s="68" t="s">
        <v>3532</v>
      </c>
      <c r="E6" s="68" t="s">
        <v>3527</v>
      </c>
      <c r="F6" s="66" t="s">
        <v>3528</v>
      </c>
    </row>
    <row r="7" spans="1:6" ht="24" x14ac:dyDescent="0.25">
      <c r="A7" s="67" t="s">
        <v>418</v>
      </c>
      <c r="B7" s="68">
        <v>14099585</v>
      </c>
      <c r="C7" s="68" t="s">
        <v>967</v>
      </c>
      <c r="D7" s="68" t="s">
        <v>3533</v>
      </c>
      <c r="E7" s="68" t="s">
        <v>3527</v>
      </c>
      <c r="F7" s="66" t="s">
        <v>3528</v>
      </c>
    </row>
    <row r="8" spans="1:6" ht="132" x14ac:dyDescent="0.25">
      <c r="A8" s="67" t="s">
        <v>622</v>
      </c>
      <c r="B8" s="68" t="s">
        <v>3534</v>
      </c>
      <c r="C8" s="68" t="s">
        <v>951</v>
      </c>
      <c r="D8" s="69" t="s">
        <v>3535</v>
      </c>
      <c r="E8" s="68" t="s">
        <v>3527</v>
      </c>
      <c r="F8" s="66" t="s">
        <v>3536</v>
      </c>
    </row>
    <row r="9" spans="1:6" ht="24" x14ac:dyDescent="0.25">
      <c r="A9" s="70" t="s">
        <v>461</v>
      </c>
      <c r="B9" s="66" t="s">
        <v>879</v>
      </c>
      <c r="C9" s="71" t="s">
        <v>880</v>
      </c>
      <c r="D9" s="66" t="s">
        <v>3537</v>
      </c>
      <c r="E9" s="66" t="s">
        <v>3527</v>
      </c>
      <c r="F9" s="66" t="s">
        <v>3538</v>
      </c>
    </row>
    <row r="10" spans="1:6" ht="48" x14ac:dyDescent="0.25">
      <c r="A10" s="67" t="s">
        <v>407</v>
      </c>
      <c r="B10" s="68">
        <v>44774480</v>
      </c>
      <c r="C10" s="68" t="s">
        <v>906</v>
      </c>
      <c r="D10" s="69" t="s">
        <v>3539</v>
      </c>
      <c r="E10" s="68" t="s">
        <v>3527</v>
      </c>
      <c r="F10" s="68" t="s">
        <v>3540</v>
      </c>
    </row>
    <row r="11" spans="1:6" ht="24" x14ac:dyDescent="0.25">
      <c r="A11" s="67" t="s">
        <v>433</v>
      </c>
      <c r="B11" s="68">
        <v>49463682</v>
      </c>
      <c r="C11" s="68" t="s">
        <v>947</v>
      </c>
      <c r="D11" s="68" t="s">
        <v>3541</v>
      </c>
      <c r="E11" s="68" t="s">
        <v>3527</v>
      </c>
      <c r="F11" s="66" t="s">
        <v>3528</v>
      </c>
    </row>
    <row r="12" spans="1:6" ht="60" x14ac:dyDescent="0.25">
      <c r="A12" s="67" t="s">
        <v>506</v>
      </c>
      <c r="B12" s="68">
        <v>38926597</v>
      </c>
      <c r="C12" s="68" t="s">
        <v>959</v>
      </c>
      <c r="D12" s="68" t="s">
        <v>3542</v>
      </c>
      <c r="E12" s="68" t="s">
        <v>3527</v>
      </c>
      <c r="F12" s="66" t="s">
        <v>3538</v>
      </c>
    </row>
    <row r="13" spans="1:6" ht="48" x14ac:dyDescent="0.25">
      <c r="A13" s="67" t="s">
        <v>365</v>
      </c>
      <c r="B13" s="68">
        <v>100849378</v>
      </c>
      <c r="C13" s="68" t="s">
        <v>963</v>
      </c>
      <c r="D13" s="68" t="s">
        <v>3543</v>
      </c>
      <c r="E13" s="68" t="s">
        <v>3527</v>
      </c>
      <c r="F13" s="66" t="s">
        <v>3528</v>
      </c>
    </row>
    <row r="14" spans="1:6" ht="36" x14ac:dyDescent="0.25">
      <c r="A14" s="67" t="s">
        <v>451</v>
      </c>
      <c r="B14" s="68">
        <v>113078905</v>
      </c>
      <c r="C14" s="68" t="s">
        <v>898</v>
      </c>
      <c r="D14" s="68" t="s">
        <v>3544</v>
      </c>
      <c r="E14" s="68" t="s">
        <v>3527</v>
      </c>
      <c r="F14" s="68" t="s">
        <v>3528</v>
      </c>
    </row>
    <row r="15" spans="1:6" ht="24" x14ac:dyDescent="0.25">
      <c r="A15" s="67" t="s">
        <v>448</v>
      </c>
      <c r="B15" s="68" t="s">
        <v>893</v>
      </c>
      <c r="C15" s="68" t="s">
        <v>894</v>
      </c>
      <c r="D15" s="68" t="s">
        <v>3545</v>
      </c>
      <c r="E15" s="68" t="s">
        <v>3546</v>
      </c>
      <c r="F15" s="68" t="s">
        <v>3528</v>
      </c>
    </row>
    <row r="16" spans="1:6" ht="84" x14ac:dyDescent="0.25">
      <c r="A16" s="67" t="s">
        <v>448</v>
      </c>
      <c r="B16" s="68">
        <v>10577830</v>
      </c>
      <c r="C16" s="68" t="s">
        <v>937</v>
      </c>
      <c r="D16" s="69" t="s">
        <v>3547</v>
      </c>
      <c r="E16" s="66" t="s">
        <v>3546</v>
      </c>
      <c r="F16" s="66" t="s">
        <v>3548</v>
      </c>
    </row>
    <row r="17" spans="1:6" ht="36" x14ac:dyDescent="0.25">
      <c r="A17" s="72" t="s">
        <v>389</v>
      </c>
      <c r="B17" s="54">
        <v>7748352</v>
      </c>
      <c r="C17" s="54" t="s">
        <v>1208</v>
      </c>
      <c r="D17" s="53" t="s">
        <v>3549</v>
      </c>
      <c r="E17" s="54" t="s">
        <v>3546</v>
      </c>
      <c r="F17" s="54" t="s">
        <v>3528</v>
      </c>
    </row>
    <row r="18" spans="1:6" ht="76.5" x14ac:dyDescent="0.25">
      <c r="A18" s="81" t="s">
        <v>442</v>
      </c>
      <c r="B18" s="53">
        <v>2159187</v>
      </c>
      <c r="C18" s="54" t="s">
        <v>443</v>
      </c>
      <c r="D18" s="64" t="s">
        <v>3550</v>
      </c>
      <c r="E18" s="68" t="s">
        <v>3551</v>
      </c>
      <c r="F18" s="66" t="s">
        <v>3528</v>
      </c>
    </row>
    <row r="19" spans="1:6" ht="24" x14ac:dyDescent="0.25">
      <c r="A19" s="67" t="s">
        <v>451</v>
      </c>
      <c r="B19" s="68">
        <v>113221124</v>
      </c>
      <c r="C19" s="68" t="s">
        <v>902</v>
      </c>
      <c r="D19" s="69" t="s">
        <v>867</v>
      </c>
      <c r="E19" s="68" t="s">
        <v>3551</v>
      </c>
      <c r="F19" s="73" t="s">
        <v>3552</v>
      </c>
    </row>
    <row r="20" spans="1:6" ht="48" x14ac:dyDescent="0.25">
      <c r="A20" s="67" t="s">
        <v>622</v>
      </c>
      <c r="B20" s="68">
        <v>1496267</v>
      </c>
      <c r="C20" s="68" t="s">
        <v>911</v>
      </c>
      <c r="D20" s="68" t="s">
        <v>3553</v>
      </c>
      <c r="E20" s="68" t="s">
        <v>3551</v>
      </c>
      <c r="F20" s="66" t="s">
        <v>3538</v>
      </c>
    </row>
    <row r="21" spans="1:6" ht="38.25" x14ac:dyDescent="0.25">
      <c r="A21" s="81" t="s">
        <v>622</v>
      </c>
      <c r="B21" s="53" t="s">
        <v>654</v>
      </c>
      <c r="C21" s="54" t="s">
        <v>655</v>
      </c>
      <c r="D21" s="64" t="s">
        <v>3554</v>
      </c>
      <c r="E21" s="65" t="s">
        <v>3555</v>
      </c>
      <c r="F21" s="66" t="s">
        <v>3528</v>
      </c>
    </row>
    <row r="22" spans="1:6" ht="24" x14ac:dyDescent="0.25">
      <c r="A22" s="67" t="s">
        <v>389</v>
      </c>
      <c r="B22" s="68">
        <v>11349238</v>
      </c>
      <c r="C22" s="68" t="s">
        <v>870</v>
      </c>
      <c r="D22" s="68" t="s">
        <v>3556</v>
      </c>
      <c r="E22" s="68" t="s">
        <v>3555</v>
      </c>
      <c r="F22" s="66" t="s">
        <v>3557</v>
      </c>
    </row>
    <row r="23" spans="1:6" ht="25.5" x14ac:dyDescent="0.25">
      <c r="A23" s="81" t="s">
        <v>394</v>
      </c>
      <c r="B23" s="53" t="s">
        <v>395</v>
      </c>
      <c r="C23" s="54" t="s">
        <v>396</v>
      </c>
      <c r="D23" s="64" t="s">
        <v>3558</v>
      </c>
      <c r="E23" s="65" t="s">
        <v>3555</v>
      </c>
      <c r="F23" s="66" t="s">
        <v>3528</v>
      </c>
    </row>
    <row r="24" spans="1:6" ht="24" x14ac:dyDescent="0.25">
      <c r="A24" s="67" t="s">
        <v>448</v>
      </c>
      <c r="B24" s="68">
        <v>70076672</v>
      </c>
      <c r="C24" s="68" t="s">
        <v>889</v>
      </c>
      <c r="D24" s="68" t="s">
        <v>3559</v>
      </c>
      <c r="E24" s="68" t="s">
        <v>3555</v>
      </c>
      <c r="F24" s="66" t="s">
        <v>3560</v>
      </c>
    </row>
    <row r="25" spans="1:6" ht="72" x14ac:dyDescent="0.25">
      <c r="A25" s="70" t="s">
        <v>365</v>
      </c>
      <c r="B25" s="66">
        <v>93781932</v>
      </c>
      <c r="C25" s="71" t="s">
        <v>987</v>
      </c>
      <c r="D25" s="66" t="s">
        <v>3561</v>
      </c>
      <c r="E25" s="68" t="s">
        <v>3555</v>
      </c>
      <c r="F25" s="66" t="s">
        <v>3528</v>
      </c>
    </row>
    <row r="26" spans="1:6" ht="36" x14ac:dyDescent="0.25">
      <c r="A26" s="67" t="s">
        <v>506</v>
      </c>
      <c r="B26" s="68" t="s">
        <v>1566</v>
      </c>
      <c r="C26" s="68" t="s">
        <v>1567</v>
      </c>
      <c r="D26" s="68" t="s">
        <v>3562</v>
      </c>
      <c r="E26" s="68" t="s">
        <v>3555</v>
      </c>
      <c r="F26" s="73" t="s">
        <v>3528</v>
      </c>
    </row>
    <row r="27" spans="1:6" ht="96" x14ac:dyDescent="0.25">
      <c r="A27" s="67" t="s">
        <v>394</v>
      </c>
      <c r="B27" s="68" t="s">
        <v>932</v>
      </c>
      <c r="C27" s="68" t="s">
        <v>933</v>
      </c>
      <c r="D27" s="68" t="s">
        <v>3563</v>
      </c>
      <c r="E27" s="68" t="s">
        <v>3564</v>
      </c>
      <c r="F27" s="66" t="s">
        <v>3538</v>
      </c>
    </row>
    <row r="28" spans="1:6" ht="84" x14ac:dyDescent="0.25">
      <c r="A28" s="67" t="s">
        <v>407</v>
      </c>
      <c r="B28" s="68" t="s">
        <v>942</v>
      </c>
      <c r="C28" s="68" t="s">
        <v>943</v>
      </c>
      <c r="D28" s="69" t="s">
        <v>3565</v>
      </c>
      <c r="E28" s="68" t="s">
        <v>3564</v>
      </c>
      <c r="F28" s="68" t="s">
        <v>3566</v>
      </c>
    </row>
    <row r="29" spans="1:6" ht="60" x14ac:dyDescent="0.25">
      <c r="A29" s="67" t="s">
        <v>371</v>
      </c>
      <c r="B29" s="68" t="s">
        <v>921</v>
      </c>
      <c r="C29" s="68" t="s">
        <v>922</v>
      </c>
      <c r="D29" s="69" t="s">
        <v>3567</v>
      </c>
      <c r="E29" s="68" t="s">
        <v>3564</v>
      </c>
      <c r="F29" s="68" t="s">
        <v>3536</v>
      </c>
    </row>
    <row r="30" spans="1:6" ht="25.5" x14ac:dyDescent="0.25">
      <c r="A30" s="81" t="s">
        <v>377</v>
      </c>
      <c r="B30" s="53">
        <v>51826462</v>
      </c>
      <c r="C30" s="54" t="s">
        <v>488</v>
      </c>
      <c r="D30" s="64" t="s">
        <v>3568</v>
      </c>
      <c r="E30" s="65" t="s">
        <v>3564</v>
      </c>
      <c r="F30" s="66" t="s">
        <v>3528</v>
      </c>
    </row>
    <row r="31" spans="1:6" ht="96" x14ac:dyDescent="0.25">
      <c r="A31" s="67" t="s">
        <v>451</v>
      </c>
      <c r="B31" s="68" t="s">
        <v>980</v>
      </c>
      <c r="C31" s="68" t="s">
        <v>981</v>
      </c>
      <c r="D31" s="69" t="s">
        <v>3569</v>
      </c>
      <c r="E31" s="68" t="s">
        <v>3564</v>
      </c>
      <c r="F31" s="68" t="s">
        <v>3536</v>
      </c>
    </row>
    <row r="32" spans="1:6" ht="48" x14ac:dyDescent="0.25">
      <c r="A32" s="67" t="s">
        <v>407</v>
      </c>
      <c r="B32" s="68">
        <v>92233266</v>
      </c>
      <c r="C32" s="68" t="s">
        <v>927</v>
      </c>
      <c r="D32" s="69" t="s">
        <v>3570</v>
      </c>
      <c r="E32" s="68" t="s">
        <v>3564</v>
      </c>
      <c r="F32" s="66" t="s">
        <v>3571</v>
      </c>
    </row>
    <row r="33" spans="1:6" ht="36" x14ac:dyDescent="0.25">
      <c r="A33" s="81" t="s">
        <v>451</v>
      </c>
      <c r="B33" s="53">
        <v>136381314</v>
      </c>
      <c r="C33" s="54" t="s">
        <v>582</v>
      </c>
      <c r="D33" s="64" t="s">
        <v>3572</v>
      </c>
      <c r="E33" s="65" t="s">
        <v>3564</v>
      </c>
      <c r="F33" s="66" t="s">
        <v>3528</v>
      </c>
    </row>
    <row r="34" spans="1:6" ht="25.5" x14ac:dyDescent="0.25">
      <c r="A34" s="81" t="s">
        <v>418</v>
      </c>
      <c r="B34" s="53">
        <v>151540303</v>
      </c>
      <c r="C34" s="54" t="s">
        <v>681</v>
      </c>
      <c r="D34" s="64" t="s">
        <v>3573</v>
      </c>
      <c r="E34" s="65" t="s">
        <v>3564</v>
      </c>
      <c r="F34" s="66" t="s">
        <v>3528</v>
      </c>
    </row>
    <row r="35" spans="1:6" ht="108" x14ac:dyDescent="0.25">
      <c r="A35" s="67" t="s">
        <v>622</v>
      </c>
      <c r="B35" s="68" t="s">
        <v>954</v>
      </c>
      <c r="C35" s="68" t="s">
        <v>955</v>
      </c>
      <c r="D35" s="69" t="s">
        <v>3574</v>
      </c>
      <c r="E35" s="68" t="s">
        <v>3564</v>
      </c>
      <c r="F35" s="68" t="s">
        <v>3575</v>
      </c>
    </row>
    <row r="36" spans="1:6" ht="36" x14ac:dyDescent="0.25">
      <c r="A36" s="67" t="s">
        <v>497</v>
      </c>
      <c r="B36" s="68" t="s">
        <v>3576</v>
      </c>
      <c r="C36" s="68" t="s">
        <v>865</v>
      </c>
      <c r="D36" s="68" t="s">
        <v>3577</v>
      </c>
      <c r="E36" s="66" t="s">
        <v>3564</v>
      </c>
      <c r="F36" s="66" t="s">
        <v>3528</v>
      </c>
    </row>
    <row r="37" spans="1:6" ht="36" x14ac:dyDescent="0.25">
      <c r="A37" s="70" t="s">
        <v>382</v>
      </c>
      <c r="B37" s="66">
        <v>12597114</v>
      </c>
      <c r="C37" s="71" t="s">
        <v>916</v>
      </c>
      <c r="D37" s="73" t="s">
        <v>3578</v>
      </c>
      <c r="E37" s="66" t="s">
        <v>3579</v>
      </c>
      <c r="F37" s="66" t="s">
        <v>3580</v>
      </c>
    </row>
    <row r="38" spans="1:6" ht="36" x14ac:dyDescent="0.25">
      <c r="A38" s="67" t="s">
        <v>407</v>
      </c>
      <c r="B38" s="68">
        <v>39861572</v>
      </c>
      <c r="C38" s="68" t="s">
        <v>975</v>
      </c>
      <c r="D38" s="68" t="s">
        <v>3581</v>
      </c>
      <c r="E38" s="68" t="s">
        <v>3579</v>
      </c>
      <c r="F38" s="66" t="s">
        <v>3528</v>
      </c>
    </row>
    <row r="39" spans="1:6" ht="25.5" x14ac:dyDescent="0.25">
      <c r="A39" s="81" t="s">
        <v>493</v>
      </c>
      <c r="B39" s="53">
        <v>1808407</v>
      </c>
      <c r="C39" s="54" t="s">
        <v>577</v>
      </c>
      <c r="D39" s="64" t="s">
        <v>3582</v>
      </c>
      <c r="E39" s="68" t="s">
        <v>3579</v>
      </c>
      <c r="F39" s="66" t="s">
        <v>3528</v>
      </c>
    </row>
    <row r="40" spans="1:6" ht="36" x14ac:dyDescent="0.25">
      <c r="A40" s="81" t="s">
        <v>394</v>
      </c>
      <c r="B40" s="53" t="s">
        <v>543</v>
      </c>
      <c r="C40" s="54" t="s">
        <v>544</v>
      </c>
      <c r="D40" s="65" t="s">
        <v>3583</v>
      </c>
      <c r="E40" s="65" t="s">
        <v>370</v>
      </c>
      <c r="F40" s="66" t="s">
        <v>3584</v>
      </c>
    </row>
    <row r="41" spans="1:6" ht="36" x14ac:dyDescent="0.25">
      <c r="A41" s="67" t="s">
        <v>493</v>
      </c>
      <c r="B41" s="68" t="s">
        <v>3585</v>
      </c>
      <c r="C41" s="68" t="s">
        <v>1244</v>
      </c>
      <c r="D41" s="68" t="s">
        <v>3586</v>
      </c>
      <c r="E41" s="68" t="s">
        <v>370</v>
      </c>
      <c r="F41" s="73" t="s">
        <v>3528</v>
      </c>
    </row>
    <row r="42" spans="1:6" ht="24" x14ac:dyDescent="0.25">
      <c r="A42" s="81" t="s">
        <v>394</v>
      </c>
      <c r="B42" s="53" t="s">
        <v>474</v>
      </c>
      <c r="C42" s="54" t="s">
        <v>475</v>
      </c>
      <c r="D42" s="65" t="s">
        <v>3587</v>
      </c>
      <c r="E42" s="65" t="s">
        <v>370</v>
      </c>
      <c r="F42" s="66" t="s">
        <v>3528</v>
      </c>
    </row>
    <row r="43" spans="1:6" ht="38.25" x14ac:dyDescent="0.25">
      <c r="A43" s="81" t="s">
        <v>394</v>
      </c>
      <c r="B43" s="53" t="s">
        <v>639</v>
      </c>
      <c r="C43" s="54" t="s">
        <v>640</v>
      </c>
      <c r="D43" s="65" t="s">
        <v>3588</v>
      </c>
      <c r="E43" s="65" t="s">
        <v>370</v>
      </c>
      <c r="F43" s="66" t="s">
        <v>3557</v>
      </c>
    </row>
    <row r="44" spans="1:6" ht="24" x14ac:dyDescent="0.25">
      <c r="A44" s="67" t="s">
        <v>613</v>
      </c>
      <c r="B44" s="68">
        <v>46035718</v>
      </c>
      <c r="C44" s="68" t="s">
        <v>1582</v>
      </c>
      <c r="D44" s="68" t="s">
        <v>3589</v>
      </c>
      <c r="E44" s="68" t="s">
        <v>370</v>
      </c>
      <c r="F44" s="73" t="s">
        <v>3528</v>
      </c>
    </row>
    <row r="45" spans="1:6" ht="36" x14ac:dyDescent="0.25">
      <c r="A45" s="67" t="s">
        <v>451</v>
      </c>
      <c r="B45" s="68" t="s">
        <v>1409</v>
      </c>
      <c r="C45" s="68" t="s">
        <v>1410</v>
      </c>
      <c r="D45" s="68" t="s">
        <v>3590</v>
      </c>
      <c r="E45" s="68" t="s">
        <v>370</v>
      </c>
      <c r="F45" s="73" t="s">
        <v>3591</v>
      </c>
    </row>
    <row r="46" spans="1:6" ht="24" x14ac:dyDescent="0.25">
      <c r="A46" s="81" t="s">
        <v>382</v>
      </c>
      <c r="B46" s="53">
        <v>49580903</v>
      </c>
      <c r="C46" s="54" t="s">
        <v>555</v>
      </c>
      <c r="D46" s="65" t="s">
        <v>3592</v>
      </c>
      <c r="E46" s="65" t="s">
        <v>370</v>
      </c>
      <c r="F46" s="66" t="s">
        <v>3528</v>
      </c>
    </row>
    <row r="47" spans="1:6" ht="24" x14ac:dyDescent="0.25">
      <c r="A47" s="67" t="s">
        <v>359</v>
      </c>
      <c r="B47" s="68" t="s">
        <v>816</v>
      </c>
      <c r="C47" s="68" t="s">
        <v>817</v>
      </c>
      <c r="D47" s="68" t="s">
        <v>3593</v>
      </c>
      <c r="E47" s="68" t="s">
        <v>370</v>
      </c>
      <c r="F47" s="73" t="s">
        <v>3528</v>
      </c>
    </row>
    <row r="48" spans="1:6" ht="24" x14ac:dyDescent="0.25">
      <c r="A48" s="67" t="s">
        <v>382</v>
      </c>
      <c r="B48" s="68">
        <v>83945301</v>
      </c>
      <c r="C48" s="68" t="s">
        <v>1274</v>
      </c>
      <c r="D48" s="68" t="s">
        <v>3594</v>
      </c>
      <c r="E48" s="68" t="s">
        <v>370</v>
      </c>
      <c r="F48" s="73" t="s">
        <v>3528</v>
      </c>
    </row>
    <row r="49" spans="1:6" ht="24" x14ac:dyDescent="0.25">
      <c r="A49" s="67" t="s">
        <v>382</v>
      </c>
      <c r="B49" s="68">
        <v>49654688</v>
      </c>
      <c r="C49" s="68" t="s">
        <v>1092</v>
      </c>
      <c r="D49" s="68" t="s">
        <v>3595</v>
      </c>
      <c r="E49" s="68" t="s">
        <v>370</v>
      </c>
      <c r="F49" s="73" t="s">
        <v>3528</v>
      </c>
    </row>
    <row r="50" spans="1:6" ht="24" x14ac:dyDescent="0.25">
      <c r="A50" s="67" t="s">
        <v>506</v>
      </c>
      <c r="B50" s="68">
        <v>34375194</v>
      </c>
      <c r="C50" s="68" t="s">
        <v>1417</v>
      </c>
      <c r="D50" s="68" t="s">
        <v>3596</v>
      </c>
      <c r="E50" s="68" t="s">
        <v>370</v>
      </c>
      <c r="F50" s="73" t="s">
        <v>3528</v>
      </c>
    </row>
    <row r="51" spans="1:6" ht="36" x14ac:dyDescent="0.25">
      <c r="A51" s="67" t="s">
        <v>451</v>
      </c>
      <c r="B51" s="68">
        <v>3473199</v>
      </c>
      <c r="C51" s="68" t="s">
        <v>1395</v>
      </c>
      <c r="D51" s="68" t="s">
        <v>3597</v>
      </c>
      <c r="E51" s="68" t="s">
        <v>370</v>
      </c>
      <c r="F51" s="73" t="s">
        <v>3528</v>
      </c>
    </row>
    <row r="52" spans="1:6" ht="25.5" x14ac:dyDescent="0.25">
      <c r="A52" s="82" t="s">
        <v>382</v>
      </c>
      <c r="B52" s="74" t="s">
        <v>383</v>
      </c>
      <c r="C52" s="75" t="s">
        <v>384</v>
      </c>
      <c r="D52" s="76" t="s">
        <v>3598</v>
      </c>
      <c r="E52" s="77" t="s">
        <v>2554</v>
      </c>
      <c r="F52" s="78" t="s">
        <v>3599</v>
      </c>
    </row>
  </sheetData>
  <mergeCells count="1">
    <mergeCell ref="A1:F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E942-60DA-4F0B-BA60-59620D313458}">
  <dimension ref="A1:M263"/>
  <sheetViews>
    <sheetView workbookViewId="0">
      <selection activeCell="S20" sqref="S20"/>
    </sheetView>
  </sheetViews>
  <sheetFormatPr defaultRowHeight="15" x14ac:dyDescent="0.25"/>
  <cols>
    <col min="1" max="1" width="13.42578125" bestFit="1" customWidth="1"/>
  </cols>
  <sheetData>
    <row r="1" spans="1:13" ht="30.75" customHeight="1" x14ac:dyDescent="0.25">
      <c r="A1" s="157" t="s">
        <v>3873</v>
      </c>
      <c r="B1" s="157"/>
      <c r="C1" s="157"/>
      <c r="D1" s="157"/>
      <c r="E1" s="157"/>
      <c r="F1" s="157"/>
      <c r="G1" s="157"/>
      <c r="H1" s="157"/>
      <c r="I1" s="157"/>
      <c r="J1" s="157"/>
      <c r="K1" s="157"/>
      <c r="L1" s="157"/>
      <c r="M1" s="157"/>
    </row>
    <row r="2" spans="1:13" x14ac:dyDescent="0.25">
      <c r="A2" s="83"/>
      <c r="B2" s="176" t="s">
        <v>3601</v>
      </c>
      <c r="C2" s="177"/>
      <c r="D2" s="178"/>
      <c r="E2" s="177" t="s">
        <v>3602</v>
      </c>
      <c r="F2" s="177"/>
      <c r="G2" s="177"/>
      <c r="H2" s="177"/>
      <c r="I2" s="177"/>
      <c r="J2" s="177"/>
      <c r="K2" s="177"/>
      <c r="L2" s="177"/>
      <c r="M2" s="177"/>
    </row>
    <row r="3" spans="1:13" ht="72" x14ac:dyDescent="0.25">
      <c r="A3" s="85" t="s">
        <v>3603</v>
      </c>
      <c r="B3" s="86" t="s">
        <v>3604</v>
      </c>
      <c r="C3" s="85" t="s">
        <v>3605</v>
      </c>
      <c r="D3" s="87" t="s">
        <v>3606</v>
      </c>
      <c r="E3" s="85" t="s">
        <v>3557</v>
      </c>
      <c r="F3" s="85" t="s">
        <v>3607</v>
      </c>
      <c r="G3" s="85" t="s">
        <v>3580</v>
      </c>
      <c r="H3" s="85" t="s">
        <v>3608</v>
      </c>
      <c r="I3" s="85" t="s">
        <v>3609</v>
      </c>
      <c r="J3" s="85" t="s">
        <v>3548</v>
      </c>
      <c r="K3" s="85" t="s">
        <v>3610</v>
      </c>
      <c r="L3" s="85" t="s">
        <v>3611</v>
      </c>
      <c r="M3" s="85" t="s">
        <v>3612</v>
      </c>
    </row>
    <row r="4" spans="1:13" x14ac:dyDescent="0.25">
      <c r="A4" s="1" t="s">
        <v>3613</v>
      </c>
      <c r="B4" s="1">
        <v>0</v>
      </c>
      <c r="C4" s="1">
        <v>0</v>
      </c>
      <c r="D4" s="1">
        <v>2</v>
      </c>
      <c r="E4" s="1">
        <v>0</v>
      </c>
      <c r="F4" s="1">
        <v>0</v>
      </c>
      <c r="G4" s="1">
        <v>0</v>
      </c>
      <c r="H4" s="1">
        <v>0</v>
      </c>
      <c r="I4" s="1">
        <v>2</v>
      </c>
      <c r="J4" s="1">
        <v>0</v>
      </c>
      <c r="K4" s="1">
        <v>0</v>
      </c>
      <c r="L4" s="1">
        <v>0</v>
      </c>
      <c r="M4" s="1">
        <v>0</v>
      </c>
    </row>
    <row r="5" spans="1:13" x14ac:dyDescent="0.25">
      <c r="A5" s="1" t="s">
        <v>3614</v>
      </c>
      <c r="B5" s="1">
        <v>0</v>
      </c>
      <c r="C5" s="1">
        <v>0</v>
      </c>
      <c r="D5" s="1">
        <v>1</v>
      </c>
      <c r="E5" s="1">
        <v>0</v>
      </c>
      <c r="F5" s="1">
        <v>0</v>
      </c>
      <c r="G5" s="1">
        <v>0</v>
      </c>
      <c r="H5" s="1">
        <v>0</v>
      </c>
      <c r="I5" s="1">
        <v>1</v>
      </c>
      <c r="J5" s="1">
        <v>0</v>
      </c>
      <c r="K5" s="1">
        <v>0</v>
      </c>
      <c r="L5" s="1">
        <v>0</v>
      </c>
      <c r="M5" s="1">
        <v>0</v>
      </c>
    </row>
    <row r="6" spans="1:13" x14ac:dyDescent="0.25">
      <c r="A6" s="1" t="s">
        <v>3615</v>
      </c>
      <c r="B6" s="1">
        <v>0</v>
      </c>
      <c r="C6" s="1">
        <v>0</v>
      </c>
      <c r="D6" s="1">
        <v>1</v>
      </c>
      <c r="E6" s="1">
        <v>0</v>
      </c>
      <c r="F6" s="1">
        <v>0</v>
      </c>
      <c r="G6" s="1">
        <v>0</v>
      </c>
      <c r="H6" s="1">
        <v>0</v>
      </c>
      <c r="I6" s="1">
        <v>1</v>
      </c>
      <c r="J6" s="1">
        <v>0</v>
      </c>
      <c r="K6" s="1">
        <v>0</v>
      </c>
      <c r="L6" s="1">
        <v>0</v>
      </c>
      <c r="M6" s="1">
        <v>0</v>
      </c>
    </row>
    <row r="7" spans="1:13" x14ac:dyDescent="0.25">
      <c r="A7" s="1" t="s">
        <v>3616</v>
      </c>
      <c r="B7" s="1">
        <v>0</v>
      </c>
      <c r="C7" s="1">
        <v>0</v>
      </c>
      <c r="D7" s="1">
        <v>1</v>
      </c>
      <c r="E7" s="1">
        <v>0</v>
      </c>
      <c r="F7" s="1">
        <v>0</v>
      </c>
      <c r="G7" s="1">
        <v>0</v>
      </c>
      <c r="H7" s="1">
        <v>0</v>
      </c>
      <c r="I7" s="1">
        <v>1</v>
      </c>
      <c r="J7" s="1">
        <v>0</v>
      </c>
      <c r="K7" s="1">
        <v>0</v>
      </c>
      <c r="L7" s="1">
        <v>0</v>
      </c>
      <c r="M7" s="1">
        <v>0</v>
      </c>
    </row>
    <row r="8" spans="1:13" x14ac:dyDescent="0.25">
      <c r="A8" s="1" t="s">
        <v>3617</v>
      </c>
      <c r="B8" s="1">
        <v>0</v>
      </c>
      <c r="C8" s="1">
        <v>0</v>
      </c>
      <c r="D8" s="1">
        <v>1</v>
      </c>
      <c r="E8" s="1">
        <v>1</v>
      </c>
      <c r="F8" s="1">
        <v>0</v>
      </c>
      <c r="G8" s="1">
        <v>0</v>
      </c>
      <c r="H8" s="1">
        <v>0</v>
      </c>
      <c r="I8" s="1">
        <v>0</v>
      </c>
      <c r="J8" s="1">
        <v>0</v>
      </c>
      <c r="K8" s="1">
        <v>0</v>
      </c>
      <c r="L8" s="1">
        <v>0</v>
      </c>
      <c r="M8" s="1">
        <v>0</v>
      </c>
    </row>
    <row r="9" spans="1:13" x14ac:dyDescent="0.25">
      <c r="A9" s="1" t="s">
        <v>3618</v>
      </c>
      <c r="B9" s="1">
        <v>0</v>
      </c>
      <c r="C9" s="1">
        <v>0</v>
      </c>
      <c r="D9" s="1">
        <v>1</v>
      </c>
      <c r="E9" s="1">
        <v>0</v>
      </c>
      <c r="F9" s="1">
        <v>0</v>
      </c>
      <c r="G9" s="1">
        <v>0</v>
      </c>
      <c r="H9" s="1">
        <v>0</v>
      </c>
      <c r="I9" s="1">
        <v>1</v>
      </c>
      <c r="J9" s="1">
        <v>0</v>
      </c>
      <c r="K9" s="1">
        <v>0</v>
      </c>
      <c r="L9" s="1">
        <v>0</v>
      </c>
      <c r="M9" s="1">
        <v>0</v>
      </c>
    </row>
    <row r="10" spans="1:13" x14ac:dyDescent="0.25">
      <c r="A10" s="1" t="s">
        <v>3619</v>
      </c>
      <c r="B10" s="1">
        <v>0</v>
      </c>
      <c r="C10" s="1">
        <v>0</v>
      </c>
      <c r="D10" s="1">
        <v>1</v>
      </c>
      <c r="E10" s="1">
        <v>1</v>
      </c>
      <c r="F10" s="1">
        <v>0</v>
      </c>
      <c r="G10" s="1">
        <v>0</v>
      </c>
      <c r="H10" s="1">
        <v>0</v>
      </c>
      <c r="I10" s="1">
        <v>0</v>
      </c>
      <c r="J10" s="1">
        <v>0</v>
      </c>
      <c r="K10" s="1">
        <v>0</v>
      </c>
      <c r="L10" s="1">
        <v>0</v>
      </c>
      <c r="M10" s="1">
        <v>0</v>
      </c>
    </row>
    <row r="11" spans="1:13" x14ac:dyDescent="0.25">
      <c r="A11" s="1" t="s">
        <v>3620</v>
      </c>
      <c r="B11" s="1">
        <v>0</v>
      </c>
      <c r="C11" s="1">
        <v>0</v>
      </c>
      <c r="D11" s="1">
        <v>1</v>
      </c>
      <c r="E11" s="1">
        <v>0</v>
      </c>
      <c r="F11" s="1">
        <v>0</v>
      </c>
      <c r="G11" s="1">
        <v>0</v>
      </c>
      <c r="H11" s="1">
        <v>0</v>
      </c>
      <c r="I11" s="1">
        <v>0</v>
      </c>
      <c r="J11" s="1">
        <v>0</v>
      </c>
      <c r="K11" s="1">
        <v>0</v>
      </c>
      <c r="L11" s="1">
        <v>0</v>
      </c>
      <c r="M11" s="1">
        <v>1</v>
      </c>
    </row>
    <row r="12" spans="1:13" x14ac:dyDescent="0.25">
      <c r="A12" s="1" t="s">
        <v>3621</v>
      </c>
      <c r="B12" s="1">
        <v>0</v>
      </c>
      <c r="C12" s="1">
        <v>0</v>
      </c>
      <c r="D12" s="1">
        <v>1</v>
      </c>
      <c r="E12" s="1">
        <v>0</v>
      </c>
      <c r="F12" s="1">
        <v>0</v>
      </c>
      <c r="G12" s="1">
        <v>0</v>
      </c>
      <c r="H12" s="1">
        <v>0</v>
      </c>
      <c r="I12" s="1">
        <v>1</v>
      </c>
      <c r="J12" s="1">
        <v>0</v>
      </c>
      <c r="K12" s="1">
        <v>0</v>
      </c>
      <c r="L12" s="1">
        <v>0</v>
      </c>
      <c r="M12" s="1">
        <v>0</v>
      </c>
    </row>
    <row r="13" spans="1:13" x14ac:dyDescent="0.25">
      <c r="A13" s="1" t="s">
        <v>3622</v>
      </c>
      <c r="B13" s="1">
        <v>0</v>
      </c>
      <c r="C13" s="1">
        <v>0</v>
      </c>
      <c r="D13" s="1">
        <v>1</v>
      </c>
      <c r="E13" s="1">
        <v>0</v>
      </c>
      <c r="F13" s="1">
        <v>0</v>
      </c>
      <c r="G13" s="1">
        <v>0</v>
      </c>
      <c r="H13" s="1">
        <v>0</v>
      </c>
      <c r="I13" s="1">
        <v>1</v>
      </c>
      <c r="J13" s="1">
        <v>0</v>
      </c>
      <c r="K13" s="1">
        <v>0</v>
      </c>
      <c r="L13" s="1">
        <v>0</v>
      </c>
      <c r="M13" s="1">
        <v>0</v>
      </c>
    </row>
    <row r="14" spans="1:13" x14ac:dyDescent="0.25">
      <c r="A14" s="1" t="s">
        <v>3623</v>
      </c>
      <c r="B14" s="1">
        <v>0</v>
      </c>
      <c r="C14" s="1">
        <v>0</v>
      </c>
      <c r="D14" s="1">
        <v>1</v>
      </c>
      <c r="E14" s="1">
        <v>0</v>
      </c>
      <c r="F14" s="1">
        <v>0</v>
      </c>
      <c r="G14" s="1">
        <v>0</v>
      </c>
      <c r="H14" s="1">
        <v>0</v>
      </c>
      <c r="I14" s="1">
        <v>1</v>
      </c>
      <c r="J14" s="1">
        <v>0</v>
      </c>
      <c r="K14" s="1">
        <v>0</v>
      </c>
      <c r="L14" s="1">
        <v>0</v>
      </c>
      <c r="M14" s="1">
        <v>0</v>
      </c>
    </row>
    <row r="15" spans="1:13" x14ac:dyDescent="0.25">
      <c r="A15" s="1" t="s">
        <v>3624</v>
      </c>
      <c r="B15" s="1">
        <v>0</v>
      </c>
      <c r="C15" s="1">
        <v>0</v>
      </c>
      <c r="D15" s="1">
        <v>3</v>
      </c>
      <c r="E15" s="1">
        <v>0</v>
      </c>
      <c r="F15" s="1">
        <v>0</v>
      </c>
      <c r="G15" s="1">
        <v>0</v>
      </c>
      <c r="H15" s="1">
        <v>0</v>
      </c>
      <c r="I15" s="1">
        <v>0</v>
      </c>
      <c r="J15" s="1">
        <v>0</v>
      </c>
      <c r="K15" s="1">
        <v>0</v>
      </c>
      <c r="L15" s="1">
        <v>0</v>
      </c>
      <c r="M15" s="1">
        <v>3</v>
      </c>
    </row>
    <row r="16" spans="1:13" x14ac:dyDescent="0.25">
      <c r="A16" s="1" t="s">
        <v>3625</v>
      </c>
      <c r="B16" s="1">
        <v>0</v>
      </c>
      <c r="C16" s="1">
        <v>0</v>
      </c>
      <c r="D16" s="1">
        <v>1</v>
      </c>
      <c r="E16" s="1">
        <v>0</v>
      </c>
      <c r="F16" s="1">
        <v>0</v>
      </c>
      <c r="G16" s="1">
        <v>0</v>
      </c>
      <c r="H16" s="1">
        <v>0</v>
      </c>
      <c r="I16" s="1">
        <v>1</v>
      </c>
      <c r="J16" s="1">
        <v>0</v>
      </c>
      <c r="K16" s="1">
        <v>0</v>
      </c>
      <c r="L16" s="1">
        <v>0</v>
      </c>
      <c r="M16" s="1">
        <v>0</v>
      </c>
    </row>
    <row r="17" spans="1:13" x14ac:dyDescent="0.25">
      <c r="A17" s="1" t="s">
        <v>3626</v>
      </c>
      <c r="B17" s="1">
        <v>1</v>
      </c>
      <c r="C17" s="1">
        <v>1</v>
      </c>
      <c r="D17" s="1">
        <v>4</v>
      </c>
      <c r="E17" s="1">
        <v>0</v>
      </c>
      <c r="F17" s="1">
        <v>0</v>
      </c>
      <c r="G17" s="1">
        <v>0</v>
      </c>
      <c r="H17" s="1">
        <v>0</v>
      </c>
      <c r="I17" s="1">
        <v>3</v>
      </c>
      <c r="J17" s="1">
        <v>1</v>
      </c>
      <c r="K17" s="1">
        <v>0</v>
      </c>
      <c r="L17" s="1">
        <v>1</v>
      </c>
      <c r="M17" s="1">
        <v>1</v>
      </c>
    </row>
    <row r="18" spans="1:13" x14ac:dyDescent="0.25">
      <c r="A18" s="1" t="s">
        <v>3627</v>
      </c>
      <c r="B18" s="1">
        <v>1</v>
      </c>
      <c r="C18" s="1">
        <v>0</v>
      </c>
      <c r="D18" s="1">
        <v>1</v>
      </c>
      <c r="E18" s="1">
        <v>0</v>
      </c>
      <c r="F18" s="1">
        <v>0</v>
      </c>
      <c r="G18" s="1">
        <v>0</v>
      </c>
      <c r="H18" s="1">
        <v>0</v>
      </c>
      <c r="I18" s="1">
        <v>0</v>
      </c>
      <c r="J18" s="1">
        <v>0</v>
      </c>
      <c r="K18" s="1">
        <v>0</v>
      </c>
      <c r="L18" s="1">
        <v>1</v>
      </c>
      <c r="M18" s="1">
        <v>1</v>
      </c>
    </row>
    <row r="19" spans="1:13" x14ac:dyDescent="0.25">
      <c r="A19" s="1" t="s">
        <v>3628</v>
      </c>
      <c r="B19" s="1">
        <v>0</v>
      </c>
      <c r="C19" s="1">
        <v>0</v>
      </c>
      <c r="D19" s="1">
        <v>1</v>
      </c>
      <c r="E19" s="1">
        <v>0</v>
      </c>
      <c r="F19" s="1">
        <v>0</v>
      </c>
      <c r="G19" s="1">
        <v>0</v>
      </c>
      <c r="H19" s="1">
        <v>0</v>
      </c>
      <c r="I19" s="1">
        <v>1</v>
      </c>
      <c r="J19" s="1">
        <v>0</v>
      </c>
      <c r="K19" s="1">
        <v>0</v>
      </c>
      <c r="L19" s="1">
        <v>0</v>
      </c>
      <c r="M19" s="1">
        <v>0</v>
      </c>
    </row>
    <row r="20" spans="1:13" x14ac:dyDescent="0.25">
      <c r="A20" s="1" t="s">
        <v>3629</v>
      </c>
      <c r="B20" s="1">
        <v>0</v>
      </c>
      <c r="C20" s="1">
        <v>0</v>
      </c>
      <c r="D20" s="1">
        <v>1</v>
      </c>
      <c r="E20" s="1">
        <v>0</v>
      </c>
      <c r="F20" s="1">
        <v>0</v>
      </c>
      <c r="G20" s="1">
        <v>0</v>
      </c>
      <c r="H20" s="1">
        <v>0</v>
      </c>
      <c r="I20" s="1">
        <v>1</v>
      </c>
      <c r="J20" s="1">
        <v>0</v>
      </c>
      <c r="K20" s="1">
        <v>0</v>
      </c>
      <c r="L20" s="1">
        <v>0</v>
      </c>
      <c r="M20" s="1">
        <v>0</v>
      </c>
    </row>
    <row r="21" spans="1:13" x14ac:dyDescent="0.25">
      <c r="A21" s="1" t="s">
        <v>3630</v>
      </c>
      <c r="B21" s="1">
        <v>0</v>
      </c>
      <c r="C21" s="1">
        <v>0</v>
      </c>
      <c r="D21" s="1">
        <v>1</v>
      </c>
      <c r="E21" s="1">
        <v>0</v>
      </c>
      <c r="F21" s="1">
        <v>0</v>
      </c>
      <c r="G21" s="1">
        <v>0</v>
      </c>
      <c r="H21" s="1">
        <v>0</v>
      </c>
      <c r="I21" s="1">
        <v>1</v>
      </c>
      <c r="J21" s="1">
        <v>0</v>
      </c>
      <c r="K21" s="1">
        <v>0</v>
      </c>
      <c r="L21" s="1">
        <v>0</v>
      </c>
      <c r="M21" s="1">
        <v>0</v>
      </c>
    </row>
    <row r="22" spans="1:13" x14ac:dyDescent="0.25">
      <c r="A22" s="1" t="s">
        <v>3631</v>
      </c>
      <c r="B22" s="1">
        <v>0</v>
      </c>
      <c r="C22" s="1">
        <v>0</v>
      </c>
      <c r="D22" s="1">
        <v>3</v>
      </c>
      <c r="E22" s="1">
        <v>0</v>
      </c>
      <c r="F22" s="1">
        <v>0</v>
      </c>
      <c r="G22" s="1">
        <v>0</v>
      </c>
      <c r="H22" s="1">
        <v>3</v>
      </c>
      <c r="I22" s="1">
        <v>0</v>
      </c>
      <c r="J22" s="1">
        <v>0</v>
      </c>
      <c r="K22" s="1">
        <v>0</v>
      </c>
      <c r="L22" s="1">
        <v>0</v>
      </c>
      <c r="M22" s="1">
        <v>0</v>
      </c>
    </row>
    <row r="23" spans="1:13" x14ac:dyDescent="0.25">
      <c r="A23" s="1" t="s">
        <v>3632</v>
      </c>
      <c r="B23" s="1">
        <v>0</v>
      </c>
      <c r="C23" s="1">
        <v>0</v>
      </c>
      <c r="D23" s="1">
        <v>3</v>
      </c>
      <c r="E23" s="1">
        <v>0</v>
      </c>
      <c r="F23" s="1">
        <v>0</v>
      </c>
      <c r="G23" s="1">
        <v>0</v>
      </c>
      <c r="H23" s="1">
        <v>3</v>
      </c>
      <c r="I23" s="1">
        <v>0</v>
      </c>
      <c r="J23" s="1">
        <v>0</v>
      </c>
      <c r="K23" s="1">
        <v>0</v>
      </c>
      <c r="L23" s="1">
        <v>0</v>
      </c>
      <c r="M23" s="1">
        <v>0</v>
      </c>
    </row>
    <row r="24" spans="1:13" x14ac:dyDescent="0.25">
      <c r="A24" s="1" t="s">
        <v>3633</v>
      </c>
      <c r="B24" s="1">
        <v>0</v>
      </c>
      <c r="C24" s="1">
        <v>0</v>
      </c>
      <c r="D24" s="1">
        <v>1</v>
      </c>
      <c r="E24" s="1">
        <v>0</v>
      </c>
      <c r="F24" s="1">
        <v>0</v>
      </c>
      <c r="G24" s="1">
        <v>0</v>
      </c>
      <c r="H24" s="1">
        <v>0</v>
      </c>
      <c r="I24" s="1">
        <v>1</v>
      </c>
      <c r="J24" s="1">
        <v>0</v>
      </c>
      <c r="K24" s="1">
        <v>0</v>
      </c>
      <c r="L24" s="1">
        <v>0</v>
      </c>
      <c r="M24" s="1">
        <v>0</v>
      </c>
    </row>
    <row r="25" spans="1:13" x14ac:dyDescent="0.25">
      <c r="A25" s="1" t="s">
        <v>3634</v>
      </c>
      <c r="B25" s="1">
        <v>0</v>
      </c>
      <c r="C25" s="1">
        <v>0</v>
      </c>
      <c r="D25" s="1">
        <v>2</v>
      </c>
      <c r="E25" s="1">
        <v>0</v>
      </c>
      <c r="F25" s="1">
        <v>0</v>
      </c>
      <c r="G25" s="1">
        <v>0</v>
      </c>
      <c r="H25" s="1">
        <v>0</v>
      </c>
      <c r="I25" s="1">
        <v>2</v>
      </c>
      <c r="J25" s="1">
        <v>0</v>
      </c>
      <c r="K25" s="1">
        <v>0</v>
      </c>
      <c r="L25" s="1">
        <v>0</v>
      </c>
      <c r="M25" s="1">
        <v>0</v>
      </c>
    </row>
    <row r="26" spans="1:13" x14ac:dyDescent="0.25">
      <c r="A26" s="1" t="s">
        <v>3635</v>
      </c>
      <c r="B26" s="1">
        <v>0</v>
      </c>
      <c r="C26" s="1">
        <v>2</v>
      </c>
      <c r="D26" s="1">
        <v>1</v>
      </c>
      <c r="E26" s="1">
        <v>0</v>
      </c>
      <c r="F26" s="1">
        <v>0</v>
      </c>
      <c r="G26" s="1">
        <v>0</v>
      </c>
      <c r="H26" s="1">
        <v>0</v>
      </c>
      <c r="I26" s="1">
        <v>1</v>
      </c>
      <c r="J26" s="1">
        <v>2</v>
      </c>
      <c r="K26" s="1">
        <v>0</v>
      </c>
      <c r="L26" s="1">
        <v>0</v>
      </c>
      <c r="M26" s="1">
        <v>0</v>
      </c>
    </row>
    <row r="27" spans="1:13" x14ac:dyDescent="0.25">
      <c r="A27" s="1" t="s">
        <v>3636</v>
      </c>
      <c r="B27" s="1">
        <v>0</v>
      </c>
      <c r="C27" s="1">
        <v>0</v>
      </c>
      <c r="D27" s="1">
        <v>3</v>
      </c>
      <c r="E27" s="1">
        <v>0</v>
      </c>
      <c r="F27" s="1">
        <v>0</v>
      </c>
      <c r="G27" s="1">
        <v>0</v>
      </c>
      <c r="H27" s="1">
        <v>0</v>
      </c>
      <c r="I27" s="1">
        <v>2</v>
      </c>
      <c r="J27" s="1">
        <v>0</v>
      </c>
      <c r="K27" s="1">
        <v>0</v>
      </c>
      <c r="L27" s="1">
        <v>0</v>
      </c>
      <c r="M27" s="1">
        <v>1</v>
      </c>
    </row>
    <row r="28" spans="1:13" x14ac:dyDescent="0.25">
      <c r="A28" s="1" t="s">
        <v>3637</v>
      </c>
      <c r="B28" s="1">
        <v>0</v>
      </c>
      <c r="C28" s="1">
        <v>0</v>
      </c>
      <c r="D28" s="1">
        <v>1</v>
      </c>
      <c r="E28" s="1">
        <v>0</v>
      </c>
      <c r="F28" s="1">
        <v>0</v>
      </c>
      <c r="G28" s="1">
        <v>0</v>
      </c>
      <c r="H28" s="1">
        <v>0</v>
      </c>
      <c r="I28" s="1">
        <v>0</v>
      </c>
      <c r="J28" s="1">
        <v>0</v>
      </c>
      <c r="K28" s="1">
        <v>0</v>
      </c>
      <c r="L28" s="1">
        <v>0</v>
      </c>
      <c r="M28" s="1">
        <v>1</v>
      </c>
    </row>
    <row r="29" spans="1:13" x14ac:dyDescent="0.25">
      <c r="A29" s="1" t="s">
        <v>3638</v>
      </c>
      <c r="B29" s="1">
        <v>0</v>
      </c>
      <c r="C29" s="1">
        <v>0</v>
      </c>
      <c r="D29" s="1">
        <v>4</v>
      </c>
      <c r="E29" s="1">
        <v>0</v>
      </c>
      <c r="F29" s="1">
        <v>0</v>
      </c>
      <c r="G29" s="1">
        <v>0</v>
      </c>
      <c r="H29" s="1">
        <v>0</v>
      </c>
      <c r="I29" s="1">
        <v>0</v>
      </c>
      <c r="J29" s="1">
        <v>0</v>
      </c>
      <c r="K29" s="1">
        <v>0</v>
      </c>
      <c r="L29" s="1">
        <v>0</v>
      </c>
      <c r="M29" s="1">
        <v>4</v>
      </c>
    </row>
    <row r="30" spans="1:13" x14ac:dyDescent="0.25">
      <c r="A30" s="1" t="s">
        <v>3639</v>
      </c>
      <c r="B30" s="1">
        <v>0</v>
      </c>
      <c r="C30" s="1">
        <v>0</v>
      </c>
      <c r="D30" s="1">
        <v>1</v>
      </c>
      <c r="E30" s="1">
        <v>0</v>
      </c>
      <c r="F30" s="1">
        <v>0</v>
      </c>
      <c r="G30" s="1">
        <v>0</v>
      </c>
      <c r="H30" s="1">
        <v>0</v>
      </c>
      <c r="I30" s="1">
        <v>1</v>
      </c>
      <c r="J30" s="1">
        <v>0</v>
      </c>
      <c r="K30" s="1">
        <v>0</v>
      </c>
      <c r="L30" s="1">
        <v>0</v>
      </c>
      <c r="M30" s="1">
        <v>0</v>
      </c>
    </row>
    <row r="31" spans="1:13" x14ac:dyDescent="0.25">
      <c r="A31" s="1" t="s">
        <v>3640</v>
      </c>
      <c r="B31" s="1">
        <v>0</v>
      </c>
      <c r="C31" s="1">
        <v>0</v>
      </c>
      <c r="D31" s="1">
        <v>1</v>
      </c>
      <c r="E31" s="1">
        <v>0</v>
      </c>
      <c r="F31" s="1">
        <v>0</v>
      </c>
      <c r="G31" s="1">
        <v>0</v>
      </c>
      <c r="H31" s="1">
        <v>0</v>
      </c>
      <c r="I31" s="1">
        <v>1</v>
      </c>
      <c r="J31" s="1">
        <v>0</v>
      </c>
      <c r="K31" s="1">
        <v>0</v>
      </c>
      <c r="L31" s="1">
        <v>0</v>
      </c>
      <c r="M31" s="1">
        <v>0</v>
      </c>
    </row>
    <row r="32" spans="1:13" x14ac:dyDescent="0.25">
      <c r="A32" s="1" t="s">
        <v>3641</v>
      </c>
      <c r="B32" s="1">
        <v>0</v>
      </c>
      <c r="C32" s="1">
        <v>1</v>
      </c>
      <c r="D32" s="1">
        <v>1</v>
      </c>
      <c r="E32" s="1">
        <v>0</v>
      </c>
      <c r="F32" s="1">
        <v>0</v>
      </c>
      <c r="G32" s="1">
        <v>0</v>
      </c>
      <c r="H32" s="1">
        <v>0</v>
      </c>
      <c r="I32" s="1">
        <v>1</v>
      </c>
      <c r="J32" s="1">
        <v>1</v>
      </c>
      <c r="K32" s="1">
        <v>0</v>
      </c>
      <c r="L32" s="1">
        <v>0</v>
      </c>
      <c r="M32" s="1">
        <v>0</v>
      </c>
    </row>
    <row r="33" spans="1:13" x14ac:dyDescent="0.25">
      <c r="A33" s="1" t="s">
        <v>3642</v>
      </c>
      <c r="B33" s="1">
        <v>1</v>
      </c>
      <c r="C33" s="1">
        <v>0</v>
      </c>
      <c r="D33" s="1">
        <v>1</v>
      </c>
      <c r="E33" s="1">
        <v>0</v>
      </c>
      <c r="F33" s="1">
        <v>0</v>
      </c>
      <c r="G33" s="1">
        <v>0</v>
      </c>
      <c r="H33" s="1">
        <v>0</v>
      </c>
      <c r="I33" s="1">
        <v>1</v>
      </c>
      <c r="J33" s="1">
        <v>0</v>
      </c>
      <c r="K33" s="1">
        <v>0</v>
      </c>
      <c r="L33" s="1">
        <v>1</v>
      </c>
      <c r="M33" s="1">
        <v>0</v>
      </c>
    </row>
    <row r="34" spans="1:13" x14ac:dyDescent="0.25">
      <c r="A34" s="1" t="s">
        <v>3643</v>
      </c>
      <c r="B34" s="1">
        <v>0</v>
      </c>
      <c r="C34" s="1">
        <v>0</v>
      </c>
      <c r="D34" s="1">
        <v>1</v>
      </c>
      <c r="E34" s="1">
        <v>0</v>
      </c>
      <c r="F34" s="1">
        <v>0</v>
      </c>
      <c r="G34" s="1">
        <v>0</v>
      </c>
      <c r="H34" s="1">
        <v>1</v>
      </c>
      <c r="I34" s="1">
        <v>0</v>
      </c>
      <c r="J34" s="1">
        <v>0</v>
      </c>
      <c r="K34" s="1">
        <v>0</v>
      </c>
      <c r="L34" s="1">
        <v>0</v>
      </c>
      <c r="M34" s="1">
        <v>0</v>
      </c>
    </row>
    <row r="35" spans="1:13" x14ac:dyDescent="0.25">
      <c r="A35" s="1" t="s">
        <v>3644</v>
      </c>
      <c r="B35" s="1">
        <v>0</v>
      </c>
      <c r="C35" s="1">
        <v>0</v>
      </c>
      <c r="D35" s="1">
        <v>2</v>
      </c>
      <c r="E35" s="1">
        <v>0</v>
      </c>
      <c r="F35" s="1">
        <v>0</v>
      </c>
      <c r="G35" s="1">
        <v>0</v>
      </c>
      <c r="H35" s="1">
        <v>0</v>
      </c>
      <c r="I35" s="1">
        <v>2</v>
      </c>
      <c r="J35" s="1">
        <v>0</v>
      </c>
      <c r="K35" s="1">
        <v>0</v>
      </c>
      <c r="L35" s="1">
        <v>0</v>
      </c>
      <c r="M35" s="1">
        <v>0</v>
      </c>
    </row>
    <row r="36" spans="1:13" x14ac:dyDescent="0.25">
      <c r="A36" s="1" t="s">
        <v>3645</v>
      </c>
      <c r="B36" s="1">
        <v>0</v>
      </c>
      <c r="C36" s="1">
        <v>0</v>
      </c>
      <c r="D36" s="1">
        <v>1</v>
      </c>
      <c r="E36" s="1">
        <v>0</v>
      </c>
      <c r="F36" s="1">
        <v>0</v>
      </c>
      <c r="G36" s="1">
        <v>0</v>
      </c>
      <c r="H36" s="1">
        <v>0</v>
      </c>
      <c r="I36" s="1">
        <v>1</v>
      </c>
      <c r="J36" s="1">
        <v>0</v>
      </c>
      <c r="K36" s="1">
        <v>0</v>
      </c>
      <c r="L36" s="1">
        <v>0</v>
      </c>
      <c r="M36" s="1">
        <v>0</v>
      </c>
    </row>
    <row r="37" spans="1:13" x14ac:dyDescent="0.25">
      <c r="A37" s="1" t="s">
        <v>3646</v>
      </c>
      <c r="B37" s="1">
        <v>0</v>
      </c>
      <c r="C37" s="1">
        <v>0</v>
      </c>
      <c r="D37" s="1">
        <v>1</v>
      </c>
      <c r="E37" s="1">
        <v>0</v>
      </c>
      <c r="F37" s="1">
        <v>0</v>
      </c>
      <c r="G37" s="1">
        <v>0</v>
      </c>
      <c r="H37" s="1">
        <v>0</v>
      </c>
      <c r="I37" s="1">
        <v>1</v>
      </c>
      <c r="J37" s="1">
        <v>0</v>
      </c>
      <c r="K37" s="1">
        <v>0</v>
      </c>
      <c r="L37" s="1">
        <v>0</v>
      </c>
      <c r="M37" s="1">
        <v>0</v>
      </c>
    </row>
    <row r="38" spans="1:13" x14ac:dyDescent="0.25">
      <c r="A38" s="1" t="s">
        <v>3647</v>
      </c>
      <c r="B38" s="1">
        <v>0</v>
      </c>
      <c r="C38" s="1">
        <v>0</v>
      </c>
      <c r="D38" s="1">
        <v>1</v>
      </c>
      <c r="E38" s="1">
        <v>0</v>
      </c>
      <c r="F38" s="1">
        <v>0</v>
      </c>
      <c r="G38" s="1">
        <v>0</v>
      </c>
      <c r="H38" s="1">
        <v>0</v>
      </c>
      <c r="I38" s="1">
        <v>1</v>
      </c>
      <c r="J38" s="1">
        <v>0</v>
      </c>
      <c r="K38" s="1">
        <v>0</v>
      </c>
      <c r="L38" s="1">
        <v>0</v>
      </c>
      <c r="M38" s="1">
        <v>0</v>
      </c>
    </row>
    <row r="39" spans="1:13" x14ac:dyDescent="0.25">
      <c r="A39" s="1" t="s">
        <v>3648</v>
      </c>
      <c r="B39" s="1">
        <v>0</v>
      </c>
      <c r="C39" s="1">
        <v>0</v>
      </c>
      <c r="D39" s="1">
        <v>6</v>
      </c>
      <c r="E39" s="1">
        <v>0</v>
      </c>
      <c r="F39" s="1">
        <v>0</v>
      </c>
      <c r="G39" s="1">
        <v>0</v>
      </c>
      <c r="H39" s="1">
        <v>0</v>
      </c>
      <c r="I39" s="1">
        <v>6</v>
      </c>
      <c r="J39" s="1">
        <v>0</v>
      </c>
      <c r="K39" s="1">
        <v>0</v>
      </c>
      <c r="L39" s="1">
        <v>0</v>
      </c>
      <c r="M39" s="1">
        <v>0</v>
      </c>
    </row>
    <row r="40" spans="1:13" x14ac:dyDescent="0.25">
      <c r="A40" s="1" t="s">
        <v>3649</v>
      </c>
      <c r="B40" s="1">
        <v>0</v>
      </c>
      <c r="C40" s="1">
        <v>0</v>
      </c>
      <c r="D40" s="1">
        <v>1</v>
      </c>
      <c r="E40" s="1">
        <v>0</v>
      </c>
      <c r="F40" s="1">
        <v>0</v>
      </c>
      <c r="G40" s="1">
        <v>0</v>
      </c>
      <c r="H40" s="1">
        <v>0</v>
      </c>
      <c r="I40" s="1">
        <v>1</v>
      </c>
      <c r="J40" s="1">
        <v>0</v>
      </c>
      <c r="K40" s="1">
        <v>0</v>
      </c>
      <c r="L40" s="1">
        <v>0</v>
      </c>
      <c r="M40" s="1">
        <v>0</v>
      </c>
    </row>
    <row r="41" spans="1:13" x14ac:dyDescent="0.25">
      <c r="A41" s="1" t="s">
        <v>3650</v>
      </c>
      <c r="B41" s="1">
        <v>0</v>
      </c>
      <c r="C41" s="1">
        <v>0</v>
      </c>
      <c r="D41" s="1">
        <v>1</v>
      </c>
      <c r="E41" s="1">
        <v>0</v>
      </c>
      <c r="F41" s="1">
        <v>0</v>
      </c>
      <c r="G41" s="1">
        <v>1</v>
      </c>
      <c r="H41" s="1">
        <v>0</v>
      </c>
      <c r="I41" s="1">
        <v>0</v>
      </c>
      <c r="J41" s="1">
        <v>0</v>
      </c>
      <c r="K41" s="1">
        <v>0</v>
      </c>
      <c r="L41" s="1">
        <v>0</v>
      </c>
      <c r="M41" s="1">
        <v>0</v>
      </c>
    </row>
    <row r="42" spans="1:13" x14ac:dyDescent="0.25">
      <c r="A42" s="1" t="s">
        <v>3651</v>
      </c>
      <c r="B42" s="1">
        <v>0</v>
      </c>
      <c r="C42" s="1">
        <v>1</v>
      </c>
      <c r="D42" s="1">
        <v>0</v>
      </c>
      <c r="E42" s="1">
        <v>0</v>
      </c>
      <c r="F42" s="1">
        <v>0</v>
      </c>
      <c r="G42" s="1">
        <v>0</v>
      </c>
      <c r="H42" s="1">
        <v>0</v>
      </c>
      <c r="I42" s="1">
        <v>0</v>
      </c>
      <c r="J42" s="1">
        <v>1</v>
      </c>
      <c r="K42" s="1">
        <v>0</v>
      </c>
      <c r="L42" s="1">
        <v>0</v>
      </c>
      <c r="M42" s="1">
        <v>0</v>
      </c>
    </row>
    <row r="43" spans="1:13" x14ac:dyDescent="0.25">
      <c r="A43" s="1" t="s">
        <v>3652</v>
      </c>
      <c r="B43" s="1">
        <v>1</v>
      </c>
      <c r="C43" s="1">
        <v>0</v>
      </c>
      <c r="D43" s="1">
        <v>1</v>
      </c>
      <c r="E43" s="1">
        <v>0</v>
      </c>
      <c r="F43" s="1">
        <v>0</v>
      </c>
      <c r="G43" s="1">
        <v>0</v>
      </c>
      <c r="H43" s="1">
        <v>0</v>
      </c>
      <c r="I43" s="1">
        <v>1</v>
      </c>
      <c r="J43" s="1">
        <v>0</v>
      </c>
      <c r="K43" s="1">
        <v>0</v>
      </c>
      <c r="L43" s="1">
        <v>1</v>
      </c>
      <c r="M43" s="1">
        <v>0</v>
      </c>
    </row>
    <row r="44" spans="1:13" x14ac:dyDescent="0.25">
      <c r="A44" s="1" t="s">
        <v>3653</v>
      </c>
      <c r="B44" s="1">
        <v>0</v>
      </c>
      <c r="C44" s="1">
        <v>0</v>
      </c>
      <c r="D44" s="1">
        <v>1</v>
      </c>
      <c r="E44" s="1">
        <v>0</v>
      </c>
      <c r="F44" s="1">
        <v>0</v>
      </c>
      <c r="G44" s="1">
        <v>0</v>
      </c>
      <c r="H44" s="1">
        <v>0</v>
      </c>
      <c r="I44" s="1">
        <v>1</v>
      </c>
      <c r="J44" s="1">
        <v>0</v>
      </c>
      <c r="K44" s="1">
        <v>0</v>
      </c>
      <c r="L44" s="1">
        <v>0</v>
      </c>
      <c r="M44" s="1">
        <v>0</v>
      </c>
    </row>
    <row r="45" spans="1:13" x14ac:dyDescent="0.25">
      <c r="A45" s="1" t="s">
        <v>3654</v>
      </c>
      <c r="B45" s="1">
        <v>0</v>
      </c>
      <c r="C45" s="1">
        <v>0</v>
      </c>
      <c r="D45" s="1">
        <v>2</v>
      </c>
      <c r="E45" s="1">
        <v>0</v>
      </c>
      <c r="F45" s="1">
        <v>0</v>
      </c>
      <c r="G45" s="1">
        <v>0</v>
      </c>
      <c r="H45" s="1">
        <v>0</v>
      </c>
      <c r="I45" s="1">
        <v>2</v>
      </c>
      <c r="J45" s="1">
        <v>0</v>
      </c>
      <c r="K45" s="1">
        <v>0</v>
      </c>
      <c r="L45" s="1">
        <v>0</v>
      </c>
      <c r="M45" s="1">
        <v>0</v>
      </c>
    </row>
    <row r="46" spans="1:13" x14ac:dyDescent="0.25">
      <c r="A46" s="1" t="s">
        <v>3655</v>
      </c>
      <c r="B46" s="1">
        <v>0</v>
      </c>
      <c r="C46" s="1">
        <v>0</v>
      </c>
      <c r="D46" s="1">
        <v>2</v>
      </c>
      <c r="E46" s="1">
        <v>0</v>
      </c>
      <c r="F46" s="1">
        <v>0</v>
      </c>
      <c r="G46" s="1">
        <v>0</v>
      </c>
      <c r="H46" s="1">
        <v>0</v>
      </c>
      <c r="I46" s="1">
        <v>2</v>
      </c>
      <c r="J46" s="1">
        <v>0</v>
      </c>
      <c r="K46" s="1">
        <v>0</v>
      </c>
      <c r="L46" s="1">
        <v>0</v>
      </c>
      <c r="M46" s="1">
        <v>0</v>
      </c>
    </row>
    <row r="47" spans="1:13" x14ac:dyDescent="0.25">
      <c r="A47" s="1" t="s">
        <v>3656</v>
      </c>
      <c r="B47" s="1">
        <v>0</v>
      </c>
      <c r="C47" s="1">
        <v>0</v>
      </c>
      <c r="D47" s="1">
        <v>1</v>
      </c>
      <c r="E47" s="1">
        <v>0</v>
      </c>
      <c r="F47" s="1">
        <v>0</v>
      </c>
      <c r="G47" s="1">
        <v>0</v>
      </c>
      <c r="H47" s="1">
        <v>0</v>
      </c>
      <c r="I47" s="1">
        <v>1</v>
      </c>
      <c r="J47" s="1">
        <v>0</v>
      </c>
      <c r="K47" s="1">
        <v>0</v>
      </c>
      <c r="L47" s="1">
        <v>0</v>
      </c>
      <c r="M47" s="1">
        <v>0</v>
      </c>
    </row>
    <row r="48" spans="1:13" x14ac:dyDescent="0.25">
      <c r="A48" s="1" t="s">
        <v>3657</v>
      </c>
      <c r="B48" s="1">
        <v>0</v>
      </c>
      <c r="C48" s="1">
        <v>0</v>
      </c>
      <c r="D48" s="1">
        <v>1</v>
      </c>
      <c r="E48" s="1">
        <v>0</v>
      </c>
      <c r="F48" s="1">
        <v>0</v>
      </c>
      <c r="G48" s="1">
        <v>0</v>
      </c>
      <c r="H48" s="1">
        <v>0</v>
      </c>
      <c r="I48" s="1">
        <v>1</v>
      </c>
      <c r="J48" s="1">
        <v>0</v>
      </c>
      <c r="K48" s="1">
        <v>0</v>
      </c>
      <c r="L48" s="1">
        <v>0</v>
      </c>
      <c r="M48" s="1">
        <v>0</v>
      </c>
    </row>
    <row r="49" spans="1:13" x14ac:dyDescent="0.25">
      <c r="A49" s="1" t="s">
        <v>3658</v>
      </c>
      <c r="B49" s="1">
        <v>1</v>
      </c>
      <c r="C49" s="1">
        <v>0</v>
      </c>
      <c r="D49" s="1">
        <v>0</v>
      </c>
      <c r="E49" s="1">
        <v>0</v>
      </c>
      <c r="F49" s="1">
        <v>0</v>
      </c>
      <c r="G49" s="1">
        <v>0</v>
      </c>
      <c r="H49" s="1">
        <v>0</v>
      </c>
      <c r="I49" s="1">
        <v>0</v>
      </c>
      <c r="J49" s="1">
        <v>0</v>
      </c>
      <c r="K49" s="1">
        <v>0</v>
      </c>
      <c r="L49" s="1">
        <v>1</v>
      </c>
      <c r="M49" s="1">
        <v>0</v>
      </c>
    </row>
    <row r="50" spans="1:13" x14ac:dyDescent="0.25">
      <c r="A50" s="1" t="s">
        <v>3659</v>
      </c>
      <c r="B50" s="1">
        <v>0</v>
      </c>
      <c r="C50" s="1">
        <v>0</v>
      </c>
      <c r="D50" s="1">
        <v>1</v>
      </c>
      <c r="E50" s="1">
        <v>0</v>
      </c>
      <c r="F50" s="1">
        <v>0</v>
      </c>
      <c r="G50" s="1">
        <v>0</v>
      </c>
      <c r="H50" s="1">
        <v>0</v>
      </c>
      <c r="I50" s="1">
        <v>1</v>
      </c>
      <c r="J50" s="1">
        <v>0</v>
      </c>
      <c r="K50" s="1">
        <v>0</v>
      </c>
      <c r="L50" s="1">
        <v>0</v>
      </c>
      <c r="M50" s="1">
        <v>0</v>
      </c>
    </row>
    <row r="51" spans="1:13" x14ac:dyDescent="0.25">
      <c r="A51" s="1" t="s">
        <v>3660</v>
      </c>
      <c r="B51" s="1">
        <v>0</v>
      </c>
      <c r="C51" s="1">
        <v>0</v>
      </c>
      <c r="D51" s="1">
        <v>1</v>
      </c>
      <c r="E51" s="1">
        <v>0</v>
      </c>
      <c r="F51" s="1">
        <v>0</v>
      </c>
      <c r="G51" s="1">
        <v>0</v>
      </c>
      <c r="H51" s="1">
        <v>0</v>
      </c>
      <c r="I51" s="1">
        <v>1</v>
      </c>
      <c r="J51" s="1">
        <v>0</v>
      </c>
      <c r="K51" s="1">
        <v>0</v>
      </c>
      <c r="L51" s="1">
        <v>0</v>
      </c>
      <c r="M51" s="1">
        <v>0</v>
      </c>
    </row>
    <row r="52" spans="1:13" x14ac:dyDescent="0.25">
      <c r="A52" s="1" t="s">
        <v>3661</v>
      </c>
      <c r="B52" s="1">
        <v>0</v>
      </c>
      <c r="C52" s="1">
        <v>0</v>
      </c>
      <c r="D52" s="1">
        <v>1</v>
      </c>
      <c r="E52" s="1">
        <v>0</v>
      </c>
      <c r="F52" s="1">
        <v>0</v>
      </c>
      <c r="G52" s="1">
        <v>0</v>
      </c>
      <c r="H52" s="1">
        <v>0</v>
      </c>
      <c r="I52" s="1">
        <v>1</v>
      </c>
      <c r="J52" s="1">
        <v>0</v>
      </c>
      <c r="K52" s="1">
        <v>0</v>
      </c>
      <c r="L52" s="1">
        <v>0</v>
      </c>
      <c r="M52" s="1">
        <v>0</v>
      </c>
    </row>
    <row r="53" spans="1:13" x14ac:dyDescent="0.25">
      <c r="A53" s="1" t="s">
        <v>3662</v>
      </c>
      <c r="B53" s="1">
        <v>0</v>
      </c>
      <c r="C53" s="1">
        <v>0</v>
      </c>
      <c r="D53" s="1">
        <v>4</v>
      </c>
      <c r="E53" s="1">
        <v>0</v>
      </c>
      <c r="F53" s="1">
        <v>0</v>
      </c>
      <c r="G53" s="1">
        <v>0</v>
      </c>
      <c r="H53" s="1">
        <v>0</v>
      </c>
      <c r="I53" s="1">
        <v>4</v>
      </c>
      <c r="J53" s="1">
        <v>0</v>
      </c>
      <c r="K53" s="1">
        <v>0</v>
      </c>
      <c r="L53" s="1">
        <v>0</v>
      </c>
      <c r="M53" s="1">
        <v>0</v>
      </c>
    </row>
    <row r="54" spans="1:13" x14ac:dyDescent="0.25">
      <c r="A54" s="1" t="s">
        <v>3663</v>
      </c>
      <c r="B54" s="1">
        <v>0</v>
      </c>
      <c r="C54" s="1">
        <v>0</v>
      </c>
      <c r="D54" s="1">
        <v>33</v>
      </c>
      <c r="E54" s="1">
        <v>0</v>
      </c>
      <c r="F54" s="1">
        <v>0</v>
      </c>
      <c r="G54" s="1">
        <v>0</v>
      </c>
      <c r="H54" s="1">
        <v>0</v>
      </c>
      <c r="I54" s="1">
        <v>26</v>
      </c>
      <c r="J54" s="1">
        <v>0</v>
      </c>
      <c r="K54" s="1">
        <v>0</v>
      </c>
      <c r="L54" s="1">
        <v>0</v>
      </c>
      <c r="M54" s="1">
        <v>7</v>
      </c>
    </row>
    <row r="55" spans="1:13" x14ac:dyDescent="0.25">
      <c r="A55" s="1" t="s">
        <v>3664</v>
      </c>
      <c r="B55" s="1">
        <v>0</v>
      </c>
      <c r="C55" s="1">
        <v>0</v>
      </c>
      <c r="D55" s="1">
        <v>17</v>
      </c>
      <c r="E55" s="1">
        <v>0</v>
      </c>
      <c r="F55" s="1">
        <v>0</v>
      </c>
      <c r="G55" s="1">
        <v>3</v>
      </c>
      <c r="H55" s="1">
        <v>0</v>
      </c>
      <c r="I55" s="1">
        <v>4</v>
      </c>
      <c r="J55" s="1">
        <v>0</v>
      </c>
      <c r="K55" s="1">
        <v>0</v>
      </c>
      <c r="L55" s="1">
        <v>0</v>
      </c>
      <c r="M55" s="1">
        <v>10</v>
      </c>
    </row>
    <row r="56" spans="1:13" x14ac:dyDescent="0.25">
      <c r="A56" s="1" t="s">
        <v>3665</v>
      </c>
      <c r="B56" s="1">
        <v>0</v>
      </c>
      <c r="C56" s="1">
        <v>0</v>
      </c>
      <c r="D56" s="1">
        <v>1</v>
      </c>
      <c r="E56" s="1">
        <v>0</v>
      </c>
      <c r="F56" s="1">
        <v>0</v>
      </c>
      <c r="G56" s="1">
        <v>0</v>
      </c>
      <c r="H56" s="1">
        <v>0</v>
      </c>
      <c r="I56" s="1">
        <v>1</v>
      </c>
      <c r="J56" s="1">
        <v>0</v>
      </c>
      <c r="K56" s="1">
        <v>0</v>
      </c>
      <c r="L56" s="1">
        <v>0</v>
      </c>
      <c r="M56" s="1">
        <v>0</v>
      </c>
    </row>
    <row r="57" spans="1:13" x14ac:dyDescent="0.25">
      <c r="A57" s="1" t="s">
        <v>3666</v>
      </c>
      <c r="B57" s="1">
        <v>0</v>
      </c>
      <c r="C57" s="1">
        <v>0</v>
      </c>
      <c r="D57" s="1">
        <v>1</v>
      </c>
      <c r="E57" s="1">
        <v>0</v>
      </c>
      <c r="F57" s="1">
        <v>0</v>
      </c>
      <c r="G57" s="1">
        <v>0</v>
      </c>
      <c r="H57" s="1">
        <v>0</v>
      </c>
      <c r="I57" s="1">
        <v>1</v>
      </c>
      <c r="J57" s="1">
        <v>0</v>
      </c>
      <c r="K57" s="1">
        <v>0</v>
      </c>
      <c r="L57" s="1">
        <v>0</v>
      </c>
      <c r="M57" s="1">
        <v>0</v>
      </c>
    </row>
    <row r="58" spans="1:13" x14ac:dyDescent="0.25">
      <c r="A58" s="1" t="s">
        <v>3667</v>
      </c>
      <c r="B58" s="1">
        <v>0</v>
      </c>
      <c r="C58" s="1">
        <v>1</v>
      </c>
      <c r="D58" s="1">
        <v>0</v>
      </c>
      <c r="E58" s="1">
        <v>0</v>
      </c>
      <c r="F58" s="1">
        <v>0</v>
      </c>
      <c r="G58" s="1">
        <v>0</v>
      </c>
      <c r="H58" s="1">
        <v>0</v>
      </c>
      <c r="I58" s="1">
        <v>0</v>
      </c>
      <c r="J58" s="1">
        <v>1</v>
      </c>
      <c r="K58" s="1">
        <v>0</v>
      </c>
      <c r="L58" s="1">
        <v>0</v>
      </c>
      <c r="M58" s="1">
        <v>0</v>
      </c>
    </row>
    <row r="59" spans="1:13" x14ac:dyDescent="0.25">
      <c r="A59" s="1" t="s">
        <v>3668</v>
      </c>
      <c r="B59" s="1">
        <v>0</v>
      </c>
      <c r="C59" s="1">
        <v>0</v>
      </c>
      <c r="D59" s="1">
        <v>2</v>
      </c>
      <c r="E59" s="1">
        <v>0</v>
      </c>
      <c r="F59" s="1">
        <v>0</v>
      </c>
      <c r="G59" s="1">
        <v>0</v>
      </c>
      <c r="H59" s="1">
        <v>0</v>
      </c>
      <c r="I59" s="1">
        <v>2</v>
      </c>
      <c r="J59" s="1">
        <v>0</v>
      </c>
      <c r="K59" s="1">
        <v>0</v>
      </c>
      <c r="L59" s="1">
        <v>0</v>
      </c>
      <c r="M59" s="1">
        <v>0</v>
      </c>
    </row>
    <row r="60" spans="1:13" x14ac:dyDescent="0.25">
      <c r="A60" s="1" t="s">
        <v>3669</v>
      </c>
      <c r="B60" s="1">
        <v>0</v>
      </c>
      <c r="C60" s="1">
        <v>0</v>
      </c>
      <c r="D60" s="1">
        <v>7</v>
      </c>
      <c r="E60" s="1">
        <v>0</v>
      </c>
      <c r="F60" s="1">
        <v>0</v>
      </c>
      <c r="G60" s="1">
        <v>0</v>
      </c>
      <c r="H60" s="1">
        <v>0</v>
      </c>
      <c r="I60" s="1">
        <v>7</v>
      </c>
      <c r="J60" s="1">
        <v>0</v>
      </c>
      <c r="K60" s="1">
        <v>0</v>
      </c>
      <c r="L60" s="1">
        <v>0</v>
      </c>
      <c r="M60" s="1">
        <v>0</v>
      </c>
    </row>
    <row r="61" spans="1:13" x14ac:dyDescent="0.25">
      <c r="A61" s="1" t="s">
        <v>3670</v>
      </c>
      <c r="B61" s="1">
        <v>0</v>
      </c>
      <c r="C61" s="1">
        <v>0</v>
      </c>
      <c r="D61" s="1">
        <v>1</v>
      </c>
      <c r="E61" s="1">
        <v>0</v>
      </c>
      <c r="F61" s="1">
        <v>0</v>
      </c>
      <c r="G61" s="1">
        <v>0</v>
      </c>
      <c r="H61" s="1">
        <v>0</v>
      </c>
      <c r="I61" s="1">
        <v>1</v>
      </c>
      <c r="J61" s="1">
        <v>0</v>
      </c>
      <c r="K61" s="1">
        <v>0</v>
      </c>
      <c r="L61" s="1">
        <v>0</v>
      </c>
      <c r="M61" s="1">
        <v>0</v>
      </c>
    </row>
    <row r="62" spans="1:13" x14ac:dyDescent="0.25">
      <c r="A62" s="1" t="s">
        <v>3671</v>
      </c>
      <c r="B62" s="1">
        <v>0</v>
      </c>
      <c r="C62" s="1">
        <v>0</v>
      </c>
      <c r="D62" s="1">
        <v>2</v>
      </c>
      <c r="E62" s="1">
        <v>0</v>
      </c>
      <c r="F62" s="1">
        <v>0</v>
      </c>
      <c r="G62" s="1">
        <v>0</v>
      </c>
      <c r="H62" s="1">
        <v>0</v>
      </c>
      <c r="I62" s="1">
        <v>2</v>
      </c>
      <c r="J62" s="1">
        <v>0</v>
      </c>
      <c r="K62" s="1">
        <v>0</v>
      </c>
      <c r="L62" s="1">
        <v>0</v>
      </c>
      <c r="M62" s="1">
        <v>0</v>
      </c>
    </row>
    <row r="63" spans="1:13" x14ac:dyDescent="0.25">
      <c r="A63" s="1" t="s">
        <v>3672</v>
      </c>
      <c r="B63" s="1">
        <v>1</v>
      </c>
      <c r="C63" s="1">
        <v>0</v>
      </c>
      <c r="D63" s="1">
        <v>0</v>
      </c>
      <c r="E63" s="1">
        <v>0</v>
      </c>
      <c r="F63" s="1">
        <v>0</v>
      </c>
      <c r="G63" s="1">
        <v>0</v>
      </c>
      <c r="H63" s="1">
        <v>0</v>
      </c>
      <c r="I63" s="1">
        <v>0</v>
      </c>
      <c r="J63" s="1">
        <v>0</v>
      </c>
      <c r="K63" s="1">
        <v>0</v>
      </c>
      <c r="L63" s="1">
        <v>1</v>
      </c>
      <c r="M63" s="1">
        <v>0</v>
      </c>
    </row>
    <row r="64" spans="1:13" x14ac:dyDescent="0.25">
      <c r="A64" s="1" t="s">
        <v>3673</v>
      </c>
      <c r="B64" s="1">
        <v>0</v>
      </c>
      <c r="C64" s="1">
        <v>0</v>
      </c>
      <c r="D64" s="1">
        <v>19</v>
      </c>
      <c r="E64" s="1">
        <v>0</v>
      </c>
      <c r="F64" s="1">
        <v>0</v>
      </c>
      <c r="G64" s="1">
        <v>0</v>
      </c>
      <c r="H64" s="1">
        <v>0</v>
      </c>
      <c r="I64" s="1">
        <v>17</v>
      </c>
      <c r="J64" s="1">
        <v>0</v>
      </c>
      <c r="K64" s="1">
        <v>0</v>
      </c>
      <c r="L64" s="1">
        <v>0</v>
      </c>
      <c r="M64" s="1">
        <v>2</v>
      </c>
    </row>
    <row r="65" spans="1:13" x14ac:dyDescent="0.25">
      <c r="A65" s="1" t="s">
        <v>3674</v>
      </c>
      <c r="B65" s="1">
        <v>0</v>
      </c>
      <c r="C65" s="1">
        <v>0</v>
      </c>
      <c r="D65" s="1">
        <v>1</v>
      </c>
      <c r="E65" s="1">
        <v>0</v>
      </c>
      <c r="F65" s="1">
        <v>0</v>
      </c>
      <c r="G65" s="1">
        <v>0</v>
      </c>
      <c r="H65" s="1">
        <v>0</v>
      </c>
      <c r="I65" s="1">
        <v>1</v>
      </c>
      <c r="J65" s="1">
        <v>0</v>
      </c>
      <c r="K65" s="1">
        <v>0</v>
      </c>
      <c r="L65" s="1">
        <v>0</v>
      </c>
      <c r="M65" s="1">
        <v>0</v>
      </c>
    </row>
    <row r="66" spans="1:13" x14ac:dyDescent="0.25">
      <c r="A66" s="1" t="s">
        <v>3675</v>
      </c>
      <c r="B66" s="1">
        <v>2</v>
      </c>
      <c r="C66" s="1">
        <v>0</v>
      </c>
      <c r="D66" s="1">
        <v>2</v>
      </c>
      <c r="E66" s="1">
        <v>0</v>
      </c>
      <c r="F66" s="1">
        <v>0</v>
      </c>
      <c r="G66" s="1">
        <v>0</v>
      </c>
      <c r="H66" s="1">
        <v>0</v>
      </c>
      <c r="I66" s="1">
        <v>2</v>
      </c>
      <c r="J66" s="1">
        <v>0</v>
      </c>
      <c r="K66" s="1">
        <v>0</v>
      </c>
      <c r="L66" s="1">
        <v>2</v>
      </c>
      <c r="M66" s="1">
        <v>0</v>
      </c>
    </row>
    <row r="67" spans="1:13" x14ac:dyDescent="0.25">
      <c r="A67" s="1" t="s">
        <v>3676</v>
      </c>
      <c r="B67" s="1">
        <v>0</v>
      </c>
      <c r="C67" s="1">
        <v>0</v>
      </c>
      <c r="D67" s="1">
        <v>1</v>
      </c>
      <c r="E67" s="1">
        <v>0</v>
      </c>
      <c r="F67" s="1">
        <v>0</v>
      </c>
      <c r="G67" s="1">
        <v>0</v>
      </c>
      <c r="H67" s="1">
        <v>0</v>
      </c>
      <c r="I67" s="1">
        <v>0</v>
      </c>
      <c r="J67" s="1">
        <v>0</v>
      </c>
      <c r="K67" s="1">
        <v>0</v>
      </c>
      <c r="L67" s="1">
        <v>0</v>
      </c>
      <c r="M67" s="1">
        <v>1</v>
      </c>
    </row>
    <row r="68" spans="1:13" x14ac:dyDescent="0.25">
      <c r="A68" s="1" t="s">
        <v>3677</v>
      </c>
      <c r="B68" s="1">
        <v>0</v>
      </c>
      <c r="C68" s="1">
        <v>0</v>
      </c>
      <c r="D68" s="1">
        <v>1</v>
      </c>
      <c r="E68" s="1">
        <v>0</v>
      </c>
      <c r="F68" s="1">
        <v>0</v>
      </c>
      <c r="G68" s="1">
        <v>0</v>
      </c>
      <c r="H68" s="1">
        <v>0</v>
      </c>
      <c r="I68" s="1">
        <v>1</v>
      </c>
      <c r="J68" s="1">
        <v>0</v>
      </c>
      <c r="K68" s="1">
        <v>0</v>
      </c>
      <c r="L68" s="1">
        <v>0</v>
      </c>
      <c r="M68" s="1">
        <v>0</v>
      </c>
    </row>
    <row r="69" spans="1:13" x14ac:dyDescent="0.25">
      <c r="A69" s="1" t="s">
        <v>3678</v>
      </c>
      <c r="B69" s="1">
        <v>0</v>
      </c>
      <c r="C69" s="1">
        <v>0</v>
      </c>
      <c r="D69" s="1">
        <v>1</v>
      </c>
      <c r="E69" s="1">
        <v>0</v>
      </c>
      <c r="F69" s="1">
        <v>0</v>
      </c>
      <c r="G69" s="1">
        <v>0</v>
      </c>
      <c r="H69" s="1">
        <v>0</v>
      </c>
      <c r="I69" s="1">
        <v>1</v>
      </c>
      <c r="J69" s="1">
        <v>0</v>
      </c>
      <c r="K69" s="1">
        <v>0</v>
      </c>
      <c r="L69" s="1">
        <v>0</v>
      </c>
      <c r="M69" s="1">
        <v>0</v>
      </c>
    </row>
    <row r="70" spans="1:13" x14ac:dyDescent="0.25">
      <c r="A70" s="1" t="s">
        <v>3679</v>
      </c>
      <c r="B70" s="1">
        <v>0</v>
      </c>
      <c r="C70" s="1">
        <v>0</v>
      </c>
      <c r="D70" s="1">
        <v>1</v>
      </c>
      <c r="E70" s="1">
        <v>0</v>
      </c>
      <c r="F70" s="1">
        <v>0</v>
      </c>
      <c r="G70" s="1">
        <v>0</v>
      </c>
      <c r="H70" s="1">
        <v>0</v>
      </c>
      <c r="I70" s="1">
        <v>1</v>
      </c>
      <c r="J70" s="1">
        <v>0</v>
      </c>
      <c r="K70" s="1">
        <v>0</v>
      </c>
      <c r="L70" s="1">
        <v>0</v>
      </c>
      <c r="M70" s="1">
        <v>0</v>
      </c>
    </row>
    <row r="71" spans="1:13" x14ac:dyDescent="0.25">
      <c r="A71" s="1" t="s">
        <v>3680</v>
      </c>
      <c r="B71" s="1">
        <v>1</v>
      </c>
      <c r="C71" s="1">
        <v>0</v>
      </c>
      <c r="D71" s="1">
        <v>1</v>
      </c>
      <c r="E71" s="1">
        <v>0</v>
      </c>
      <c r="F71" s="1">
        <v>0</v>
      </c>
      <c r="G71" s="1">
        <v>0</v>
      </c>
      <c r="H71" s="1">
        <v>0</v>
      </c>
      <c r="I71" s="1">
        <v>1</v>
      </c>
      <c r="J71" s="1">
        <v>0</v>
      </c>
      <c r="K71" s="1">
        <v>0</v>
      </c>
      <c r="L71" s="1">
        <v>1</v>
      </c>
      <c r="M71" s="1">
        <v>0</v>
      </c>
    </row>
    <row r="72" spans="1:13" x14ac:dyDescent="0.25">
      <c r="A72" s="1" t="s">
        <v>3681</v>
      </c>
      <c r="B72" s="1">
        <v>0</v>
      </c>
      <c r="C72" s="1">
        <v>0</v>
      </c>
      <c r="D72" s="1">
        <v>1</v>
      </c>
      <c r="E72" s="1">
        <v>0</v>
      </c>
      <c r="F72" s="1">
        <v>0</v>
      </c>
      <c r="G72" s="1">
        <v>0</v>
      </c>
      <c r="H72" s="1">
        <v>0</v>
      </c>
      <c r="I72" s="1">
        <v>1</v>
      </c>
      <c r="J72" s="1">
        <v>0</v>
      </c>
      <c r="K72" s="1">
        <v>0</v>
      </c>
      <c r="L72" s="1">
        <v>0</v>
      </c>
      <c r="M72" s="1">
        <v>0</v>
      </c>
    </row>
    <row r="73" spans="1:13" x14ac:dyDescent="0.25">
      <c r="A73" s="1" t="s">
        <v>3682</v>
      </c>
      <c r="B73" s="1">
        <v>0</v>
      </c>
      <c r="C73" s="1">
        <v>0</v>
      </c>
      <c r="D73" s="1">
        <v>3</v>
      </c>
      <c r="E73" s="1">
        <v>0</v>
      </c>
      <c r="F73" s="1">
        <v>0</v>
      </c>
      <c r="G73" s="1">
        <v>0</v>
      </c>
      <c r="H73" s="1">
        <v>0</v>
      </c>
      <c r="I73" s="1">
        <v>3</v>
      </c>
      <c r="J73" s="1">
        <v>0</v>
      </c>
      <c r="K73" s="1">
        <v>0</v>
      </c>
      <c r="L73" s="1">
        <v>0</v>
      </c>
      <c r="M73" s="1">
        <v>0</v>
      </c>
    </row>
    <row r="74" spans="1:13" x14ac:dyDescent="0.25">
      <c r="A74" s="1" t="s">
        <v>3683</v>
      </c>
      <c r="B74" s="1">
        <v>0</v>
      </c>
      <c r="C74" s="1">
        <v>0</v>
      </c>
      <c r="D74" s="1">
        <v>1</v>
      </c>
      <c r="E74" s="1">
        <v>0</v>
      </c>
      <c r="F74" s="1">
        <v>0</v>
      </c>
      <c r="G74" s="1">
        <v>0</v>
      </c>
      <c r="H74" s="1">
        <v>0</v>
      </c>
      <c r="I74" s="1">
        <v>1</v>
      </c>
      <c r="J74" s="1">
        <v>0</v>
      </c>
      <c r="K74" s="1">
        <v>0</v>
      </c>
      <c r="L74" s="1">
        <v>0</v>
      </c>
      <c r="M74" s="1">
        <v>0</v>
      </c>
    </row>
    <row r="75" spans="1:13" x14ac:dyDescent="0.25">
      <c r="A75" s="1" t="s">
        <v>3684</v>
      </c>
      <c r="B75" s="1">
        <v>0</v>
      </c>
      <c r="C75" s="1">
        <v>0</v>
      </c>
      <c r="D75" s="1">
        <v>1</v>
      </c>
      <c r="E75" s="1">
        <v>0</v>
      </c>
      <c r="F75" s="1">
        <v>0</v>
      </c>
      <c r="G75" s="1">
        <v>0</v>
      </c>
      <c r="H75" s="1">
        <v>0</v>
      </c>
      <c r="I75" s="1">
        <v>1</v>
      </c>
      <c r="J75" s="1">
        <v>0</v>
      </c>
      <c r="K75" s="1">
        <v>0</v>
      </c>
      <c r="L75" s="1">
        <v>0</v>
      </c>
      <c r="M75" s="1">
        <v>0</v>
      </c>
    </row>
    <row r="76" spans="1:13" x14ac:dyDescent="0.25">
      <c r="A76" s="1" t="s">
        <v>3685</v>
      </c>
      <c r="B76" s="1">
        <v>0</v>
      </c>
      <c r="C76" s="1">
        <v>0</v>
      </c>
      <c r="D76" s="1">
        <v>1</v>
      </c>
      <c r="E76" s="1">
        <v>0</v>
      </c>
      <c r="F76" s="1">
        <v>0</v>
      </c>
      <c r="G76" s="1">
        <v>0</v>
      </c>
      <c r="H76" s="1">
        <v>0</v>
      </c>
      <c r="I76" s="1">
        <v>1</v>
      </c>
      <c r="J76" s="1">
        <v>0</v>
      </c>
      <c r="K76" s="1">
        <v>0</v>
      </c>
      <c r="L76" s="1">
        <v>0</v>
      </c>
      <c r="M76" s="1">
        <v>0</v>
      </c>
    </row>
    <row r="77" spans="1:13" x14ac:dyDescent="0.25">
      <c r="A77" s="1" t="s">
        <v>3686</v>
      </c>
      <c r="B77" s="1">
        <v>1</v>
      </c>
      <c r="C77" s="1">
        <v>0</v>
      </c>
      <c r="D77" s="1">
        <v>6</v>
      </c>
      <c r="E77" s="1">
        <v>0</v>
      </c>
      <c r="F77" s="1">
        <v>0</v>
      </c>
      <c r="G77" s="1">
        <v>0</v>
      </c>
      <c r="H77" s="1">
        <v>0</v>
      </c>
      <c r="I77" s="1">
        <v>6</v>
      </c>
      <c r="J77" s="1">
        <v>0</v>
      </c>
      <c r="K77" s="1">
        <v>1</v>
      </c>
      <c r="L77" s="1">
        <v>0</v>
      </c>
      <c r="M77" s="1">
        <v>1</v>
      </c>
    </row>
    <row r="78" spans="1:13" x14ac:dyDescent="0.25">
      <c r="A78" s="1" t="s">
        <v>3687</v>
      </c>
      <c r="B78" s="1">
        <v>0</v>
      </c>
      <c r="C78" s="1">
        <v>0</v>
      </c>
      <c r="D78" s="1">
        <v>2</v>
      </c>
      <c r="E78" s="1">
        <v>0</v>
      </c>
      <c r="F78" s="1">
        <v>0</v>
      </c>
      <c r="G78" s="1">
        <v>0</v>
      </c>
      <c r="H78" s="1">
        <v>0</v>
      </c>
      <c r="I78" s="1">
        <v>2</v>
      </c>
      <c r="J78" s="1">
        <v>0</v>
      </c>
      <c r="K78" s="1">
        <v>0</v>
      </c>
      <c r="L78" s="1">
        <v>0</v>
      </c>
      <c r="M78" s="1">
        <v>0</v>
      </c>
    </row>
    <row r="79" spans="1:13" x14ac:dyDescent="0.25">
      <c r="A79" s="1" t="s">
        <v>3688</v>
      </c>
      <c r="B79" s="1">
        <v>0</v>
      </c>
      <c r="C79" s="1">
        <v>0</v>
      </c>
      <c r="D79" s="1">
        <v>1</v>
      </c>
      <c r="E79" s="1">
        <v>0</v>
      </c>
      <c r="F79" s="1">
        <v>0</v>
      </c>
      <c r="G79" s="1">
        <v>0</v>
      </c>
      <c r="H79" s="1">
        <v>0</v>
      </c>
      <c r="I79" s="1">
        <v>1</v>
      </c>
      <c r="J79" s="1">
        <v>0</v>
      </c>
      <c r="K79" s="1">
        <v>0</v>
      </c>
      <c r="L79" s="1">
        <v>0</v>
      </c>
      <c r="M79" s="1">
        <v>0</v>
      </c>
    </row>
    <row r="80" spans="1:13" x14ac:dyDescent="0.25">
      <c r="A80" s="1" t="s">
        <v>3689</v>
      </c>
      <c r="B80" s="1">
        <v>0</v>
      </c>
      <c r="C80" s="1">
        <v>0</v>
      </c>
      <c r="D80" s="1">
        <v>2</v>
      </c>
      <c r="E80" s="1">
        <v>0</v>
      </c>
      <c r="F80" s="1">
        <v>0</v>
      </c>
      <c r="G80" s="1">
        <v>0</v>
      </c>
      <c r="H80" s="1">
        <v>0</v>
      </c>
      <c r="I80" s="1">
        <v>2</v>
      </c>
      <c r="J80" s="1">
        <v>0</v>
      </c>
      <c r="K80" s="1">
        <v>0</v>
      </c>
      <c r="L80" s="1">
        <v>0</v>
      </c>
      <c r="M80" s="1">
        <v>0</v>
      </c>
    </row>
    <row r="81" spans="1:13" x14ac:dyDescent="0.25">
      <c r="A81" s="1" t="s">
        <v>3690</v>
      </c>
      <c r="B81" s="1">
        <v>0</v>
      </c>
      <c r="C81" s="1">
        <v>0</v>
      </c>
      <c r="D81" s="1">
        <v>4</v>
      </c>
      <c r="E81" s="1">
        <v>0</v>
      </c>
      <c r="F81" s="1">
        <v>0</v>
      </c>
      <c r="G81" s="1">
        <v>0</v>
      </c>
      <c r="H81" s="1">
        <v>1</v>
      </c>
      <c r="I81" s="1">
        <v>3</v>
      </c>
      <c r="J81" s="1">
        <v>0</v>
      </c>
      <c r="K81" s="1">
        <v>0</v>
      </c>
      <c r="L81" s="1">
        <v>0</v>
      </c>
      <c r="M81" s="1">
        <v>0</v>
      </c>
    </row>
    <row r="82" spans="1:13" x14ac:dyDescent="0.25">
      <c r="A82" s="1" t="s">
        <v>3691</v>
      </c>
      <c r="B82" s="1">
        <v>0</v>
      </c>
      <c r="C82" s="1">
        <v>0</v>
      </c>
      <c r="D82" s="1">
        <v>2</v>
      </c>
      <c r="E82" s="1">
        <v>0</v>
      </c>
      <c r="F82" s="1">
        <v>0</v>
      </c>
      <c r="G82" s="1">
        <v>0</v>
      </c>
      <c r="H82" s="1">
        <v>0</v>
      </c>
      <c r="I82" s="1">
        <v>2</v>
      </c>
      <c r="J82" s="1">
        <v>0</v>
      </c>
      <c r="K82" s="1">
        <v>0</v>
      </c>
      <c r="L82" s="1">
        <v>0</v>
      </c>
      <c r="M82" s="1">
        <v>0</v>
      </c>
    </row>
    <row r="83" spans="1:13" x14ac:dyDescent="0.25">
      <c r="A83" s="1" t="s">
        <v>3692</v>
      </c>
      <c r="B83" s="1">
        <v>0</v>
      </c>
      <c r="C83" s="1">
        <v>1</v>
      </c>
      <c r="D83" s="1">
        <v>0</v>
      </c>
      <c r="E83" s="1">
        <v>0</v>
      </c>
      <c r="F83" s="1">
        <v>0</v>
      </c>
      <c r="G83" s="1">
        <v>0</v>
      </c>
      <c r="H83" s="1">
        <v>0</v>
      </c>
      <c r="I83" s="1">
        <v>0</v>
      </c>
      <c r="J83" s="1">
        <v>1</v>
      </c>
      <c r="K83" s="1">
        <v>0</v>
      </c>
      <c r="L83" s="1">
        <v>0</v>
      </c>
      <c r="M83" s="1">
        <v>0</v>
      </c>
    </row>
    <row r="84" spans="1:13" x14ac:dyDescent="0.25">
      <c r="A84" s="1" t="s">
        <v>3693</v>
      </c>
      <c r="B84" s="1">
        <v>0</v>
      </c>
      <c r="C84" s="1">
        <v>0</v>
      </c>
      <c r="D84" s="1">
        <v>1</v>
      </c>
      <c r="E84" s="1">
        <v>0</v>
      </c>
      <c r="F84" s="1">
        <v>0</v>
      </c>
      <c r="G84" s="1">
        <v>0</v>
      </c>
      <c r="H84" s="1">
        <v>1</v>
      </c>
      <c r="I84" s="1">
        <v>0</v>
      </c>
      <c r="J84" s="1">
        <v>0</v>
      </c>
      <c r="K84" s="1">
        <v>0</v>
      </c>
      <c r="L84" s="1">
        <v>0</v>
      </c>
      <c r="M84" s="1">
        <v>0</v>
      </c>
    </row>
    <row r="85" spans="1:13" x14ac:dyDescent="0.25">
      <c r="A85" s="1" t="s">
        <v>3694</v>
      </c>
      <c r="B85" s="1">
        <v>0</v>
      </c>
      <c r="C85" s="1">
        <v>0</v>
      </c>
      <c r="D85" s="1">
        <v>1</v>
      </c>
      <c r="E85" s="1">
        <v>0</v>
      </c>
      <c r="F85" s="1">
        <v>0</v>
      </c>
      <c r="G85" s="1">
        <v>0</v>
      </c>
      <c r="H85" s="1">
        <v>0</v>
      </c>
      <c r="I85" s="1">
        <v>1</v>
      </c>
      <c r="J85" s="1">
        <v>0</v>
      </c>
      <c r="K85" s="1">
        <v>0</v>
      </c>
      <c r="L85" s="1">
        <v>0</v>
      </c>
      <c r="M85" s="1">
        <v>0</v>
      </c>
    </row>
    <row r="86" spans="1:13" x14ac:dyDescent="0.25">
      <c r="A86" s="1" t="s">
        <v>3695</v>
      </c>
      <c r="B86" s="1">
        <v>0</v>
      </c>
      <c r="C86" s="1">
        <v>0</v>
      </c>
      <c r="D86" s="1">
        <v>4</v>
      </c>
      <c r="E86" s="1">
        <v>0</v>
      </c>
      <c r="F86" s="1">
        <v>0</v>
      </c>
      <c r="G86" s="1">
        <v>0</v>
      </c>
      <c r="H86" s="1">
        <v>0</v>
      </c>
      <c r="I86" s="1">
        <v>4</v>
      </c>
      <c r="J86" s="1">
        <v>0</v>
      </c>
      <c r="K86" s="1">
        <v>0</v>
      </c>
      <c r="L86" s="1">
        <v>0</v>
      </c>
      <c r="M86" s="1">
        <v>0</v>
      </c>
    </row>
    <row r="87" spans="1:13" x14ac:dyDescent="0.25">
      <c r="A87" s="1" t="s">
        <v>3696</v>
      </c>
      <c r="B87" s="1">
        <v>0</v>
      </c>
      <c r="C87" s="1">
        <v>0</v>
      </c>
      <c r="D87" s="1">
        <v>1</v>
      </c>
      <c r="E87" s="1">
        <v>0</v>
      </c>
      <c r="F87" s="1">
        <v>0</v>
      </c>
      <c r="G87" s="1">
        <v>0</v>
      </c>
      <c r="H87" s="1">
        <v>0</v>
      </c>
      <c r="I87" s="1">
        <v>1</v>
      </c>
      <c r="J87" s="1">
        <v>0</v>
      </c>
      <c r="K87" s="1">
        <v>0</v>
      </c>
      <c r="L87" s="1">
        <v>0</v>
      </c>
      <c r="M87" s="1">
        <v>0</v>
      </c>
    </row>
    <row r="88" spans="1:13" x14ac:dyDescent="0.25">
      <c r="A88" s="1" t="s">
        <v>3697</v>
      </c>
      <c r="B88" s="1">
        <v>0</v>
      </c>
      <c r="C88" s="1">
        <v>0</v>
      </c>
      <c r="D88" s="1">
        <v>1</v>
      </c>
      <c r="E88" s="1">
        <v>0</v>
      </c>
      <c r="F88" s="1">
        <v>0</v>
      </c>
      <c r="G88" s="1">
        <v>0</v>
      </c>
      <c r="H88" s="1">
        <v>0</v>
      </c>
      <c r="I88" s="1">
        <v>1</v>
      </c>
      <c r="J88" s="1">
        <v>0</v>
      </c>
      <c r="K88" s="1">
        <v>0</v>
      </c>
      <c r="L88" s="1">
        <v>0</v>
      </c>
      <c r="M88" s="1">
        <v>0</v>
      </c>
    </row>
    <row r="89" spans="1:13" x14ac:dyDescent="0.25">
      <c r="A89" s="1" t="s">
        <v>3698</v>
      </c>
      <c r="B89" s="1">
        <v>1</v>
      </c>
      <c r="C89" s="1">
        <v>0</v>
      </c>
      <c r="D89" s="1">
        <v>2</v>
      </c>
      <c r="E89" s="1">
        <v>0</v>
      </c>
      <c r="F89" s="1">
        <v>0</v>
      </c>
      <c r="G89" s="1">
        <v>0</v>
      </c>
      <c r="H89" s="1">
        <v>0</v>
      </c>
      <c r="I89" s="1">
        <v>2</v>
      </c>
      <c r="J89" s="1">
        <v>0</v>
      </c>
      <c r="K89" s="1">
        <v>0</v>
      </c>
      <c r="L89" s="1">
        <v>1</v>
      </c>
      <c r="M89" s="1">
        <v>0</v>
      </c>
    </row>
    <row r="90" spans="1:13" x14ac:dyDescent="0.25">
      <c r="A90" s="1" t="s">
        <v>3699</v>
      </c>
      <c r="B90" s="1">
        <v>0</v>
      </c>
      <c r="C90" s="1">
        <v>0</v>
      </c>
      <c r="D90" s="1">
        <v>29</v>
      </c>
      <c r="E90" s="1">
        <v>0</v>
      </c>
      <c r="F90" s="1">
        <v>0</v>
      </c>
      <c r="G90" s="1">
        <v>0</v>
      </c>
      <c r="H90" s="1">
        <v>0</v>
      </c>
      <c r="I90" s="1">
        <v>29</v>
      </c>
      <c r="J90" s="1">
        <v>0</v>
      </c>
      <c r="K90" s="1">
        <v>0</v>
      </c>
      <c r="L90" s="1">
        <v>0</v>
      </c>
      <c r="M90" s="1">
        <v>0</v>
      </c>
    </row>
    <row r="91" spans="1:13" x14ac:dyDescent="0.25">
      <c r="A91" s="1" t="s">
        <v>3700</v>
      </c>
      <c r="B91" s="1">
        <v>0</v>
      </c>
      <c r="C91" s="1">
        <v>0</v>
      </c>
      <c r="D91" s="1">
        <v>1</v>
      </c>
      <c r="E91" s="1">
        <v>0</v>
      </c>
      <c r="F91" s="1">
        <v>0</v>
      </c>
      <c r="G91" s="1">
        <v>0</v>
      </c>
      <c r="H91" s="1">
        <v>0</v>
      </c>
      <c r="I91" s="1">
        <v>1</v>
      </c>
      <c r="J91" s="1">
        <v>0</v>
      </c>
      <c r="K91" s="1">
        <v>0</v>
      </c>
      <c r="L91" s="1">
        <v>0</v>
      </c>
      <c r="M91" s="1">
        <v>0</v>
      </c>
    </row>
    <row r="92" spans="1:13" x14ac:dyDescent="0.25">
      <c r="A92" s="1" t="s">
        <v>3701</v>
      </c>
      <c r="B92" s="1">
        <v>0</v>
      </c>
      <c r="C92" s="1">
        <v>0</v>
      </c>
      <c r="D92" s="1">
        <v>3</v>
      </c>
      <c r="E92" s="1">
        <v>0</v>
      </c>
      <c r="F92" s="1">
        <v>0</v>
      </c>
      <c r="G92" s="1">
        <v>0</v>
      </c>
      <c r="H92" s="1">
        <v>0</v>
      </c>
      <c r="I92" s="1">
        <v>3</v>
      </c>
      <c r="J92" s="1">
        <v>0</v>
      </c>
      <c r="K92" s="1">
        <v>0</v>
      </c>
      <c r="L92" s="1">
        <v>0</v>
      </c>
      <c r="M92" s="1">
        <v>0</v>
      </c>
    </row>
    <row r="93" spans="1:13" x14ac:dyDescent="0.25">
      <c r="A93" s="1" t="s">
        <v>3702</v>
      </c>
      <c r="B93" s="1">
        <v>0</v>
      </c>
      <c r="C93" s="1">
        <v>1</v>
      </c>
      <c r="D93" s="1">
        <v>0</v>
      </c>
      <c r="E93" s="1">
        <v>0</v>
      </c>
      <c r="F93" s="1">
        <v>0</v>
      </c>
      <c r="G93" s="1">
        <v>0</v>
      </c>
      <c r="H93" s="1">
        <v>0</v>
      </c>
      <c r="I93" s="1">
        <v>0</v>
      </c>
      <c r="J93" s="1">
        <v>1</v>
      </c>
      <c r="K93" s="1">
        <v>0</v>
      </c>
      <c r="L93" s="1">
        <v>0</v>
      </c>
      <c r="M93" s="1">
        <v>0</v>
      </c>
    </row>
    <row r="94" spans="1:13" x14ac:dyDescent="0.25">
      <c r="A94" s="1" t="s">
        <v>3703</v>
      </c>
      <c r="B94" s="1">
        <v>0</v>
      </c>
      <c r="C94" s="1">
        <v>0</v>
      </c>
      <c r="D94" s="1">
        <v>10</v>
      </c>
      <c r="E94" s="1">
        <v>2</v>
      </c>
      <c r="F94" s="1">
        <v>0</v>
      </c>
      <c r="G94" s="1">
        <v>0</v>
      </c>
      <c r="H94" s="1">
        <v>0</v>
      </c>
      <c r="I94" s="1">
        <v>8</v>
      </c>
      <c r="J94" s="1">
        <v>0</v>
      </c>
      <c r="K94" s="1">
        <v>0</v>
      </c>
      <c r="L94" s="1">
        <v>0</v>
      </c>
      <c r="M94" s="1">
        <v>0</v>
      </c>
    </row>
    <row r="95" spans="1:13" x14ac:dyDescent="0.25">
      <c r="A95" s="1" t="s">
        <v>3704</v>
      </c>
      <c r="B95" s="1">
        <v>0</v>
      </c>
      <c r="C95" s="1">
        <v>0</v>
      </c>
      <c r="D95" s="1">
        <v>1</v>
      </c>
      <c r="E95" s="1">
        <v>0</v>
      </c>
      <c r="F95" s="1">
        <v>0</v>
      </c>
      <c r="G95" s="1">
        <v>0</v>
      </c>
      <c r="H95" s="1">
        <v>0</v>
      </c>
      <c r="I95" s="1">
        <v>1</v>
      </c>
      <c r="J95" s="1">
        <v>0</v>
      </c>
      <c r="K95" s="1">
        <v>0</v>
      </c>
      <c r="L95" s="1">
        <v>0</v>
      </c>
      <c r="M95" s="1">
        <v>0</v>
      </c>
    </row>
    <row r="96" spans="1:13" x14ac:dyDescent="0.25">
      <c r="A96" s="1" t="s">
        <v>3705</v>
      </c>
      <c r="B96" s="1">
        <v>1</v>
      </c>
      <c r="C96" s="1">
        <v>0</v>
      </c>
      <c r="D96" s="1">
        <v>2</v>
      </c>
      <c r="E96" s="1">
        <v>0</v>
      </c>
      <c r="F96" s="1">
        <v>0</v>
      </c>
      <c r="G96" s="1">
        <v>0</v>
      </c>
      <c r="H96" s="1">
        <v>1</v>
      </c>
      <c r="I96" s="1">
        <v>1</v>
      </c>
      <c r="J96" s="1">
        <v>0</v>
      </c>
      <c r="K96" s="1">
        <v>0</v>
      </c>
      <c r="L96" s="1">
        <v>1</v>
      </c>
      <c r="M96" s="1">
        <v>0</v>
      </c>
    </row>
    <row r="97" spans="1:13" x14ac:dyDescent="0.25">
      <c r="A97" s="1" t="s">
        <v>3706</v>
      </c>
      <c r="B97" s="1">
        <v>0</v>
      </c>
      <c r="C97" s="1">
        <v>0</v>
      </c>
      <c r="D97" s="1">
        <v>1</v>
      </c>
      <c r="E97" s="1">
        <v>0</v>
      </c>
      <c r="F97" s="1">
        <v>0</v>
      </c>
      <c r="G97" s="1">
        <v>0</v>
      </c>
      <c r="H97" s="1">
        <v>0</v>
      </c>
      <c r="I97" s="1">
        <v>1</v>
      </c>
      <c r="J97" s="1">
        <v>0</v>
      </c>
      <c r="K97" s="1">
        <v>0</v>
      </c>
      <c r="L97" s="1">
        <v>0</v>
      </c>
      <c r="M97" s="1">
        <v>0</v>
      </c>
    </row>
    <row r="98" spans="1:13" x14ac:dyDescent="0.25">
      <c r="A98" s="1" t="s">
        <v>3707</v>
      </c>
      <c r="B98" s="1">
        <v>0</v>
      </c>
      <c r="C98" s="1">
        <v>0</v>
      </c>
      <c r="D98" s="1">
        <v>2</v>
      </c>
      <c r="E98" s="1">
        <v>0</v>
      </c>
      <c r="F98" s="1">
        <v>0</v>
      </c>
      <c r="G98" s="1">
        <v>0</v>
      </c>
      <c r="H98" s="1">
        <v>0</v>
      </c>
      <c r="I98" s="1">
        <v>2</v>
      </c>
      <c r="J98" s="1">
        <v>0</v>
      </c>
      <c r="K98" s="1">
        <v>0</v>
      </c>
      <c r="L98" s="1">
        <v>0</v>
      </c>
      <c r="M98" s="1">
        <v>0</v>
      </c>
    </row>
    <row r="99" spans="1:13" x14ac:dyDescent="0.25">
      <c r="A99" s="1" t="s">
        <v>3708</v>
      </c>
      <c r="B99" s="1">
        <v>0</v>
      </c>
      <c r="C99" s="1">
        <v>0</v>
      </c>
      <c r="D99" s="1">
        <v>1</v>
      </c>
      <c r="E99" s="1">
        <v>0</v>
      </c>
      <c r="F99" s="1">
        <v>0</v>
      </c>
      <c r="G99" s="1">
        <v>0</v>
      </c>
      <c r="H99" s="1">
        <v>0</v>
      </c>
      <c r="I99" s="1">
        <v>1</v>
      </c>
      <c r="J99" s="1">
        <v>0</v>
      </c>
      <c r="K99" s="1">
        <v>0</v>
      </c>
      <c r="L99" s="1">
        <v>0</v>
      </c>
      <c r="M99" s="1">
        <v>0</v>
      </c>
    </row>
    <row r="100" spans="1:13" x14ac:dyDescent="0.25">
      <c r="A100" s="1" t="s">
        <v>3709</v>
      </c>
      <c r="B100" s="1">
        <v>0</v>
      </c>
      <c r="C100" s="1">
        <v>0</v>
      </c>
      <c r="D100" s="1">
        <v>1</v>
      </c>
      <c r="E100" s="1">
        <v>0</v>
      </c>
      <c r="F100" s="1">
        <v>0</v>
      </c>
      <c r="G100" s="1">
        <v>0</v>
      </c>
      <c r="H100" s="1">
        <v>0</v>
      </c>
      <c r="I100" s="1">
        <v>1</v>
      </c>
      <c r="J100" s="1">
        <v>0</v>
      </c>
      <c r="K100" s="1">
        <v>0</v>
      </c>
      <c r="L100" s="1">
        <v>0</v>
      </c>
      <c r="M100" s="1">
        <v>0</v>
      </c>
    </row>
    <row r="101" spans="1:13" x14ac:dyDescent="0.25">
      <c r="A101" s="1" t="s">
        <v>3710</v>
      </c>
      <c r="B101" s="1">
        <v>0</v>
      </c>
      <c r="C101" s="1">
        <v>0</v>
      </c>
      <c r="D101" s="1">
        <v>4</v>
      </c>
      <c r="E101" s="1">
        <v>0</v>
      </c>
      <c r="F101" s="1">
        <v>0</v>
      </c>
      <c r="G101" s="1">
        <v>0</v>
      </c>
      <c r="H101" s="1">
        <v>0</v>
      </c>
      <c r="I101" s="1">
        <v>4</v>
      </c>
      <c r="J101" s="1">
        <v>0</v>
      </c>
      <c r="K101" s="1">
        <v>0</v>
      </c>
      <c r="L101" s="1">
        <v>0</v>
      </c>
      <c r="M101" s="1">
        <v>0</v>
      </c>
    </row>
    <row r="102" spans="1:13" x14ac:dyDescent="0.25">
      <c r="A102" s="1" t="s">
        <v>3711</v>
      </c>
      <c r="B102" s="1">
        <v>0</v>
      </c>
      <c r="C102" s="1">
        <v>0</v>
      </c>
      <c r="D102" s="1">
        <v>3</v>
      </c>
      <c r="E102" s="1">
        <v>0</v>
      </c>
      <c r="F102" s="1">
        <v>0</v>
      </c>
      <c r="G102" s="1">
        <v>0</v>
      </c>
      <c r="H102" s="1">
        <v>2</v>
      </c>
      <c r="I102" s="1">
        <v>1</v>
      </c>
      <c r="J102" s="1">
        <v>0</v>
      </c>
      <c r="K102" s="1">
        <v>0</v>
      </c>
      <c r="L102" s="1">
        <v>0</v>
      </c>
      <c r="M102" s="1">
        <v>0</v>
      </c>
    </row>
    <row r="103" spans="1:13" x14ac:dyDescent="0.25">
      <c r="A103" s="1" t="s">
        <v>3712</v>
      </c>
      <c r="B103" s="1">
        <v>0</v>
      </c>
      <c r="C103" s="1">
        <v>0</v>
      </c>
      <c r="D103" s="1">
        <v>6</v>
      </c>
      <c r="E103" s="1">
        <v>0</v>
      </c>
      <c r="F103" s="1">
        <v>0</v>
      </c>
      <c r="G103" s="1">
        <v>0</v>
      </c>
      <c r="H103" s="1">
        <v>0</v>
      </c>
      <c r="I103" s="1">
        <v>5</v>
      </c>
      <c r="J103" s="1">
        <v>0</v>
      </c>
      <c r="K103" s="1">
        <v>0</v>
      </c>
      <c r="L103" s="1">
        <v>0</v>
      </c>
      <c r="M103" s="1">
        <v>1</v>
      </c>
    </row>
    <row r="104" spans="1:13" x14ac:dyDescent="0.25">
      <c r="A104" s="1" t="s">
        <v>3713</v>
      </c>
      <c r="B104" s="1">
        <v>0</v>
      </c>
      <c r="C104" s="1">
        <v>0</v>
      </c>
      <c r="D104" s="1">
        <v>1</v>
      </c>
      <c r="E104" s="1">
        <v>0</v>
      </c>
      <c r="F104" s="1">
        <v>0</v>
      </c>
      <c r="G104" s="1">
        <v>0</v>
      </c>
      <c r="H104" s="1">
        <v>0</v>
      </c>
      <c r="I104" s="1">
        <v>1</v>
      </c>
      <c r="J104" s="1">
        <v>0</v>
      </c>
      <c r="K104" s="1">
        <v>0</v>
      </c>
      <c r="L104" s="1">
        <v>0</v>
      </c>
      <c r="M104" s="1">
        <v>0</v>
      </c>
    </row>
    <row r="105" spans="1:13" x14ac:dyDescent="0.25">
      <c r="A105" s="1" t="s">
        <v>3714</v>
      </c>
      <c r="B105" s="1">
        <v>0</v>
      </c>
      <c r="C105" s="1">
        <v>0</v>
      </c>
      <c r="D105" s="1">
        <v>1</v>
      </c>
      <c r="E105" s="1">
        <v>0</v>
      </c>
      <c r="F105" s="1">
        <v>0</v>
      </c>
      <c r="G105" s="1">
        <v>0</v>
      </c>
      <c r="H105" s="1">
        <v>0</v>
      </c>
      <c r="I105" s="1">
        <v>1</v>
      </c>
      <c r="J105" s="1">
        <v>0</v>
      </c>
      <c r="K105" s="1">
        <v>0</v>
      </c>
      <c r="L105" s="1">
        <v>0</v>
      </c>
      <c r="M105" s="1">
        <v>0</v>
      </c>
    </row>
    <row r="106" spans="1:13" x14ac:dyDescent="0.25">
      <c r="A106" s="1" t="s">
        <v>3715</v>
      </c>
      <c r="B106" s="1">
        <v>0</v>
      </c>
      <c r="C106" s="1">
        <v>0</v>
      </c>
      <c r="D106" s="1">
        <v>11</v>
      </c>
      <c r="E106" s="1">
        <v>0</v>
      </c>
      <c r="F106" s="1">
        <v>0</v>
      </c>
      <c r="G106" s="1">
        <v>0</v>
      </c>
      <c r="H106" s="1">
        <v>0</v>
      </c>
      <c r="I106" s="1">
        <v>11</v>
      </c>
      <c r="J106" s="1">
        <v>0</v>
      </c>
      <c r="K106" s="1">
        <v>0</v>
      </c>
      <c r="L106" s="1">
        <v>0</v>
      </c>
      <c r="M106" s="1">
        <v>0</v>
      </c>
    </row>
    <row r="107" spans="1:13" x14ac:dyDescent="0.25">
      <c r="A107" s="1" t="s">
        <v>3716</v>
      </c>
      <c r="B107" s="1">
        <v>0</v>
      </c>
      <c r="C107" s="1">
        <v>0</v>
      </c>
      <c r="D107" s="1">
        <v>1</v>
      </c>
      <c r="E107" s="1">
        <v>0</v>
      </c>
      <c r="F107" s="1">
        <v>0</v>
      </c>
      <c r="G107" s="1">
        <v>0</v>
      </c>
      <c r="H107" s="1">
        <v>0</v>
      </c>
      <c r="I107" s="1">
        <v>1</v>
      </c>
      <c r="J107" s="1">
        <v>0</v>
      </c>
      <c r="K107" s="1">
        <v>0</v>
      </c>
      <c r="L107" s="1">
        <v>0</v>
      </c>
      <c r="M107" s="1">
        <v>0</v>
      </c>
    </row>
    <row r="108" spans="1:13" x14ac:dyDescent="0.25">
      <c r="A108" s="1" t="s">
        <v>3717</v>
      </c>
      <c r="B108" s="1">
        <v>0</v>
      </c>
      <c r="C108" s="1">
        <v>0</v>
      </c>
      <c r="D108" s="1">
        <v>1</v>
      </c>
      <c r="E108" s="1">
        <v>0</v>
      </c>
      <c r="F108" s="1">
        <v>0</v>
      </c>
      <c r="G108" s="1">
        <v>0</v>
      </c>
      <c r="H108" s="1">
        <v>0</v>
      </c>
      <c r="I108" s="1">
        <v>1</v>
      </c>
      <c r="J108" s="1">
        <v>0</v>
      </c>
      <c r="K108" s="1">
        <v>0</v>
      </c>
      <c r="L108" s="1">
        <v>0</v>
      </c>
      <c r="M108" s="1">
        <v>0</v>
      </c>
    </row>
    <row r="109" spans="1:13" x14ac:dyDescent="0.25">
      <c r="A109" s="1" t="s">
        <v>3718</v>
      </c>
      <c r="B109" s="1">
        <v>1</v>
      </c>
      <c r="C109" s="1">
        <v>0</v>
      </c>
      <c r="D109" s="1">
        <v>0</v>
      </c>
      <c r="E109" s="1">
        <v>0</v>
      </c>
      <c r="F109" s="1">
        <v>0</v>
      </c>
      <c r="G109" s="1">
        <v>0</v>
      </c>
      <c r="H109" s="1">
        <v>0</v>
      </c>
      <c r="I109" s="1">
        <v>0</v>
      </c>
      <c r="J109" s="1">
        <v>0</v>
      </c>
      <c r="K109" s="1">
        <v>0</v>
      </c>
      <c r="L109" s="1">
        <v>1</v>
      </c>
      <c r="M109" s="1">
        <v>0</v>
      </c>
    </row>
    <row r="110" spans="1:13" x14ac:dyDescent="0.25">
      <c r="A110" s="1" t="s">
        <v>3719</v>
      </c>
      <c r="B110" s="1">
        <v>1</v>
      </c>
      <c r="C110" s="1">
        <v>0</v>
      </c>
      <c r="D110" s="1">
        <v>1</v>
      </c>
      <c r="E110" s="1">
        <v>0</v>
      </c>
      <c r="F110" s="1">
        <v>1</v>
      </c>
      <c r="G110" s="1">
        <v>1</v>
      </c>
      <c r="H110" s="1">
        <v>0</v>
      </c>
      <c r="I110" s="1">
        <v>0</v>
      </c>
      <c r="J110" s="1">
        <v>0</v>
      </c>
      <c r="K110" s="1">
        <v>0</v>
      </c>
      <c r="L110" s="1">
        <v>0</v>
      </c>
      <c r="M110" s="1">
        <v>0</v>
      </c>
    </row>
    <row r="111" spans="1:13" x14ac:dyDescent="0.25">
      <c r="A111" s="1" t="s">
        <v>3720</v>
      </c>
      <c r="B111" s="1">
        <v>0</v>
      </c>
      <c r="C111" s="1">
        <v>0</v>
      </c>
      <c r="D111" s="1">
        <v>5</v>
      </c>
      <c r="E111" s="1">
        <v>0</v>
      </c>
      <c r="F111" s="1">
        <v>0</v>
      </c>
      <c r="G111" s="1">
        <v>0</v>
      </c>
      <c r="H111" s="1">
        <v>0</v>
      </c>
      <c r="I111" s="1">
        <v>4</v>
      </c>
      <c r="J111" s="1">
        <v>0</v>
      </c>
      <c r="K111" s="1">
        <v>0</v>
      </c>
      <c r="L111" s="1">
        <v>0</v>
      </c>
      <c r="M111" s="1">
        <v>1</v>
      </c>
    </row>
    <row r="112" spans="1:13" x14ac:dyDescent="0.25">
      <c r="A112" s="1" t="s">
        <v>3721</v>
      </c>
      <c r="B112" s="1">
        <v>0</v>
      </c>
      <c r="C112" s="1">
        <v>0</v>
      </c>
      <c r="D112" s="1">
        <v>5</v>
      </c>
      <c r="E112" s="1">
        <v>0</v>
      </c>
      <c r="F112" s="1">
        <v>0</v>
      </c>
      <c r="G112" s="1">
        <v>0</v>
      </c>
      <c r="H112" s="1">
        <v>0</v>
      </c>
      <c r="I112" s="1">
        <v>5</v>
      </c>
      <c r="J112" s="1">
        <v>0</v>
      </c>
      <c r="K112" s="1">
        <v>0</v>
      </c>
      <c r="L112" s="1">
        <v>0</v>
      </c>
      <c r="M112" s="1">
        <v>0</v>
      </c>
    </row>
    <row r="113" spans="1:13" x14ac:dyDescent="0.25">
      <c r="A113" s="1" t="s">
        <v>3722</v>
      </c>
      <c r="B113" s="1">
        <v>0</v>
      </c>
      <c r="C113" s="1">
        <v>0</v>
      </c>
      <c r="D113" s="1">
        <v>1</v>
      </c>
      <c r="E113" s="1">
        <v>0</v>
      </c>
      <c r="F113" s="1">
        <v>0</v>
      </c>
      <c r="G113" s="1">
        <v>0</v>
      </c>
      <c r="H113" s="1">
        <v>0</v>
      </c>
      <c r="I113" s="1">
        <v>1</v>
      </c>
      <c r="J113" s="1">
        <v>0</v>
      </c>
      <c r="K113" s="1">
        <v>0</v>
      </c>
      <c r="L113" s="1">
        <v>0</v>
      </c>
      <c r="M113" s="1">
        <v>0</v>
      </c>
    </row>
    <row r="114" spans="1:13" x14ac:dyDescent="0.25">
      <c r="A114" s="1" t="s">
        <v>3723</v>
      </c>
      <c r="B114" s="1">
        <v>0</v>
      </c>
      <c r="C114" s="1">
        <v>0</v>
      </c>
      <c r="D114" s="1">
        <v>1</v>
      </c>
      <c r="E114" s="1">
        <v>0</v>
      </c>
      <c r="F114" s="1">
        <v>0</v>
      </c>
      <c r="G114" s="1">
        <v>0</v>
      </c>
      <c r="H114" s="1">
        <v>0</v>
      </c>
      <c r="I114" s="1">
        <v>1</v>
      </c>
      <c r="J114" s="1">
        <v>0</v>
      </c>
      <c r="K114" s="1">
        <v>0</v>
      </c>
      <c r="L114" s="1">
        <v>0</v>
      </c>
      <c r="M114" s="1">
        <v>0</v>
      </c>
    </row>
    <row r="115" spans="1:13" x14ac:dyDescent="0.25">
      <c r="A115" s="1" t="s">
        <v>3724</v>
      </c>
      <c r="B115" s="1">
        <v>0</v>
      </c>
      <c r="C115" s="1">
        <v>0</v>
      </c>
      <c r="D115" s="1">
        <v>2</v>
      </c>
      <c r="E115" s="1">
        <v>0</v>
      </c>
      <c r="F115" s="1">
        <v>0</v>
      </c>
      <c r="G115" s="1">
        <v>0</v>
      </c>
      <c r="H115" s="1">
        <v>0</v>
      </c>
      <c r="I115" s="1">
        <v>2</v>
      </c>
      <c r="J115" s="1">
        <v>0</v>
      </c>
      <c r="K115" s="1">
        <v>0</v>
      </c>
      <c r="L115" s="1">
        <v>0</v>
      </c>
      <c r="M115" s="1">
        <v>0</v>
      </c>
    </row>
    <row r="116" spans="1:13" x14ac:dyDescent="0.25">
      <c r="A116" s="1" t="s">
        <v>3725</v>
      </c>
      <c r="B116" s="1">
        <v>0</v>
      </c>
      <c r="C116" s="1">
        <v>0</v>
      </c>
      <c r="D116" s="1">
        <v>1</v>
      </c>
      <c r="E116" s="1">
        <v>0</v>
      </c>
      <c r="F116" s="1">
        <v>0</v>
      </c>
      <c r="G116" s="1">
        <v>0</v>
      </c>
      <c r="H116" s="1">
        <v>0</v>
      </c>
      <c r="I116" s="1">
        <v>1</v>
      </c>
      <c r="J116" s="1">
        <v>0</v>
      </c>
      <c r="K116" s="1">
        <v>0</v>
      </c>
      <c r="L116" s="1">
        <v>0</v>
      </c>
      <c r="M116" s="1">
        <v>0</v>
      </c>
    </row>
    <row r="117" spans="1:13" x14ac:dyDescent="0.25">
      <c r="A117" s="1" t="s">
        <v>3726</v>
      </c>
      <c r="B117" s="1">
        <v>0</v>
      </c>
      <c r="C117" s="1">
        <v>0</v>
      </c>
      <c r="D117" s="1">
        <v>1</v>
      </c>
      <c r="E117" s="1">
        <v>0</v>
      </c>
      <c r="F117" s="1">
        <v>0</v>
      </c>
      <c r="G117" s="1">
        <v>0</v>
      </c>
      <c r="H117" s="1">
        <v>0</v>
      </c>
      <c r="I117" s="1">
        <v>1</v>
      </c>
      <c r="J117" s="1">
        <v>0</v>
      </c>
      <c r="K117" s="1">
        <v>0</v>
      </c>
      <c r="L117" s="1">
        <v>0</v>
      </c>
      <c r="M117" s="1">
        <v>0</v>
      </c>
    </row>
    <row r="118" spans="1:13" x14ac:dyDescent="0.25">
      <c r="A118" s="1" t="s">
        <v>3727</v>
      </c>
      <c r="B118" s="1">
        <v>0</v>
      </c>
      <c r="C118" s="1">
        <v>0</v>
      </c>
      <c r="D118" s="1">
        <v>1</v>
      </c>
      <c r="E118" s="1">
        <v>0</v>
      </c>
      <c r="F118" s="1">
        <v>0</v>
      </c>
      <c r="G118" s="1">
        <v>0</v>
      </c>
      <c r="H118" s="1">
        <v>0</v>
      </c>
      <c r="I118" s="1">
        <v>1</v>
      </c>
      <c r="J118" s="1">
        <v>0</v>
      </c>
      <c r="K118" s="1">
        <v>0</v>
      </c>
      <c r="L118" s="1">
        <v>0</v>
      </c>
      <c r="M118" s="1">
        <v>0</v>
      </c>
    </row>
    <row r="119" spans="1:13" x14ac:dyDescent="0.25">
      <c r="A119" s="1" t="s">
        <v>3728</v>
      </c>
      <c r="B119" s="1">
        <v>0</v>
      </c>
      <c r="C119" s="1">
        <v>0</v>
      </c>
      <c r="D119" s="1">
        <v>1</v>
      </c>
      <c r="E119" s="1">
        <v>0</v>
      </c>
      <c r="F119" s="1">
        <v>0</v>
      </c>
      <c r="G119" s="1">
        <v>0</v>
      </c>
      <c r="H119" s="1">
        <v>0</v>
      </c>
      <c r="I119" s="1">
        <v>1</v>
      </c>
      <c r="J119" s="1">
        <v>0</v>
      </c>
      <c r="K119" s="1">
        <v>0</v>
      </c>
      <c r="L119" s="1">
        <v>0</v>
      </c>
      <c r="M119" s="1">
        <v>0</v>
      </c>
    </row>
    <row r="120" spans="1:13" x14ac:dyDescent="0.25">
      <c r="A120" s="1" t="s">
        <v>3729</v>
      </c>
      <c r="B120" s="1">
        <v>0</v>
      </c>
      <c r="C120" s="1">
        <v>0</v>
      </c>
      <c r="D120" s="1">
        <v>1</v>
      </c>
      <c r="E120" s="1">
        <v>0</v>
      </c>
      <c r="F120" s="1">
        <v>0</v>
      </c>
      <c r="G120" s="1">
        <v>0</v>
      </c>
      <c r="H120" s="1">
        <v>0</v>
      </c>
      <c r="I120" s="1">
        <v>1</v>
      </c>
      <c r="J120" s="1">
        <v>0</v>
      </c>
      <c r="K120" s="1">
        <v>0</v>
      </c>
      <c r="L120" s="1">
        <v>0</v>
      </c>
      <c r="M120" s="1">
        <v>0</v>
      </c>
    </row>
    <row r="121" spans="1:13" x14ac:dyDescent="0.25">
      <c r="A121" s="1" t="s">
        <v>3730</v>
      </c>
      <c r="B121" s="1">
        <v>0</v>
      </c>
      <c r="C121" s="1">
        <v>0</v>
      </c>
      <c r="D121" s="1">
        <v>1</v>
      </c>
      <c r="E121" s="1">
        <v>0</v>
      </c>
      <c r="F121" s="1">
        <v>0</v>
      </c>
      <c r="G121" s="1">
        <v>0</v>
      </c>
      <c r="H121" s="1">
        <v>0</v>
      </c>
      <c r="I121" s="1">
        <v>0</v>
      </c>
      <c r="J121" s="1">
        <v>0</v>
      </c>
      <c r="K121" s="1">
        <v>0</v>
      </c>
      <c r="L121" s="1">
        <v>0</v>
      </c>
      <c r="M121" s="1">
        <v>1</v>
      </c>
    </row>
    <row r="122" spans="1:13" x14ac:dyDescent="0.25">
      <c r="A122" s="1" t="s">
        <v>3731</v>
      </c>
      <c r="B122" s="1">
        <v>0</v>
      </c>
      <c r="C122" s="1">
        <v>0</v>
      </c>
      <c r="D122" s="1">
        <v>1</v>
      </c>
      <c r="E122" s="1">
        <v>0</v>
      </c>
      <c r="F122" s="1">
        <v>0</v>
      </c>
      <c r="G122" s="1">
        <v>0</v>
      </c>
      <c r="H122" s="1">
        <v>0</v>
      </c>
      <c r="I122" s="1">
        <v>1</v>
      </c>
      <c r="J122" s="1">
        <v>0</v>
      </c>
      <c r="K122" s="1">
        <v>0</v>
      </c>
      <c r="L122" s="1">
        <v>0</v>
      </c>
      <c r="M122" s="1">
        <v>0</v>
      </c>
    </row>
    <row r="123" spans="1:13" x14ac:dyDescent="0.25">
      <c r="A123" s="1" t="s">
        <v>3732</v>
      </c>
      <c r="B123" s="1">
        <v>0</v>
      </c>
      <c r="C123" s="1">
        <v>0</v>
      </c>
      <c r="D123" s="1">
        <v>1</v>
      </c>
      <c r="E123" s="1">
        <v>1</v>
      </c>
      <c r="F123" s="1">
        <v>0</v>
      </c>
      <c r="G123" s="1">
        <v>0</v>
      </c>
      <c r="H123" s="1">
        <v>0</v>
      </c>
      <c r="I123" s="1">
        <v>0</v>
      </c>
      <c r="J123" s="1">
        <v>0</v>
      </c>
      <c r="K123" s="1">
        <v>0</v>
      </c>
      <c r="L123" s="1">
        <v>0</v>
      </c>
      <c r="M123" s="1">
        <v>0</v>
      </c>
    </row>
    <row r="124" spans="1:13" x14ac:dyDescent="0.25">
      <c r="A124" s="1" t="s">
        <v>3733</v>
      </c>
      <c r="B124" s="1">
        <v>0</v>
      </c>
      <c r="C124" s="1">
        <v>0</v>
      </c>
      <c r="D124" s="1">
        <v>1</v>
      </c>
      <c r="E124" s="1">
        <v>0</v>
      </c>
      <c r="F124" s="1">
        <v>0</v>
      </c>
      <c r="G124" s="1">
        <v>0</v>
      </c>
      <c r="H124" s="1">
        <v>0</v>
      </c>
      <c r="I124" s="1">
        <v>1</v>
      </c>
      <c r="J124" s="1">
        <v>0</v>
      </c>
      <c r="K124" s="1">
        <v>0</v>
      </c>
      <c r="L124" s="1">
        <v>0</v>
      </c>
      <c r="M124" s="1">
        <v>0</v>
      </c>
    </row>
    <row r="125" spans="1:13" x14ac:dyDescent="0.25">
      <c r="A125" s="1" t="s">
        <v>3734</v>
      </c>
      <c r="B125" s="1">
        <v>0</v>
      </c>
      <c r="C125" s="1">
        <v>0</v>
      </c>
      <c r="D125" s="1">
        <v>1</v>
      </c>
      <c r="E125" s="1">
        <v>0</v>
      </c>
      <c r="F125" s="1">
        <v>0</v>
      </c>
      <c r="G125" s="1">
        <v>0</v>
      </c>
      <c r="H125" s="1">
        <v>0</v>
      </c>
      <c r="I125" s="1">
        <v>1</v>
      </c>
      <c r="J125" s="1">
        <v>0</v>
      </c>
      <c r="K125" s="1">
        <v>0</v>
      </c>
      <c r="L125" s="1">
        <v>0</v>
      </c>
      <c r="M125" s="1">
        <v>0</v>
      </c>
    </row>
    <row r="126" spans="1:13" x14ac:dyDescent="0.25">
      <c r="A126" s="1" t="s">
        <v>3735</v>
      </c>
      <c r="B126" s="1">
        <v>0</v>
      </c>
      <c r="C126" s="1">
        <v>0</v>
      </c>
      <c r="D126" s="1">
        <v>1</v>
      </c>
      <c r="E126" s="1">
        <v>0</v>
      </c>
      <c r="F126" s="1">
        <v>0</v>
      </c>
      <c r="G126" s="1">
        <v>0</v>
      </c>
      <c r="H126" s="1">
        <v>0</v>
      </c>
      <c r="I126" s="1">
        <v>1</v>
      </c>
      <c r="J126" s="1">
        <v>0</v>
      </c>
      <c r="K126" s="1">
        <v>0</v>
      </c>
      <c r="L126" s="1">
        <v>0</v>
      </c>
      <c r="M126" s="1">
        <v>0</v>
      </c>
    </row>
    <row r="127" spans="1:13" x14ac:dyDescent="0.25">
      <c r="A127" s="1" t="s">
        <v>3736</v>
      </c>
      <c r="B127" s="1">
        <v>0</v>
      </c>
      <c r="C127" s="1">
        <v>0</v>
      </c>
      <c r="D127" s="1">
        <v>1</v>
      </c>
      <c r="E127" s="1">
        <v>0</v>
      </c>
      <c r="F127" s="1">
        <v>0</v>
      </c>
      <c r="G127" s="1">
        <v>0</v>
      </c>
      <c r="H127" s="1">
        <v>0</v>
      </c>
      <c r="I127" s="1">
        <v>1</v>
      </c>
      <c r="J127" s="1">
        <v>0</v>
      </c>
      <c r="K127" s="1">
        <v>0</v>
      </c>
      <c r="L127" s="1">
        <v>0</v>
      </c>
      <c r="M127" s="1">
        <v>0</v>
      </c>
    </row>
    <row r="128" spans="1:13" x14ac:dyDescent="0.25">
      <c r="A128" s="1" t="s">
        <v>3737</v>
      </c>
      <c r="B128" s="1">
        <v>0</v>
      </c>
      <c r="C128" s="1">
        <v>0</v>
      </c>
      <c r="D128" s="1">
        <v>1</v>
      </c>
      <c r="E128" s="1">
        <v>0</v>
      </c>
      <c r="F128" s="1">
        <v>0</v>
      </c>
      <c r="G128" s="1">
        <v>0</v>
      </c>
      <c r="H128" s="1">
        <v>0</v>
      </c>
      <c r="I128" s="1">
        <v>1</v>
      </c>
      <c r="J128" s="1">
        <v>0</v>
      </c>
      <c r="K128" s="1">
        <v>0</v>
      </c>
      <c r="L128" s="1">
        <v>0</v>
      </c>
      <c r="M128" s="1">
        <v>0</v>
      </c>
    </row>
    <row r="129" spans="1:13" x14ac:dyDescent="0.25">
      <c r="A129" s="1" t="s">
        <v>3738</v>
      </c>
      <c r="B129" s="1">
        <v>0</v>
      </c>
      <c r="C129" s="1">
        <v>0</v>
      </c>
      <c r="D129" s="1">
        <v>1</v>
      </c>
      <c r="E129" s="1">
        <v>0</v>
      </c>
      <c r="F129" s="1">
        <v>0</v>
      </c>
      <c r="G129" s="1">
        <v>0</v>
      </c>
      <c r="H129" s="1">
        <v>0</v>
      </c>
      <c r="I129" s="1">
        <v>1</v>
      </c>
      <c r="J129" s="1">
        <v>0</v>
      </c>
      <c r="K129" s="1">
        <v>0</v>
      </c>
      <c r="L129" s="1">
        <v>0</v>
      </c>
      <c r="M129" s="1">
        <v>0</v>
      </c>
    </row>
    <row r="130" spans="1:13" x14ac:dyDescent="0.25">
      <c r="A130" s="1" t="s">
        <v>3739</v>
      </c>
      <c r="B130" s="1">
        <v>0</v>
      </c>
      <c r="C130" s="1">
        <v>1</v>
      </c>
      <c r="D130" s="1">
        <v>2</v>
      </c>
      <c r="E130" s="1">
        <v>0</v>
      </c>
      <c r="F130" s="1">
        <v>0</v>
      </c>
      <c r="G130" s="1">
        <v>0</v>
      </c>
      <c r="H130" s="1">
        <v>0</v>
      </c>
      <c r="I130" s="1">
        <v>2</v>
      </c>
      <c r="J130" s="1">
        <v>1</v>
      </c>
      <c r="K130" s="1">
        <v>0</v>
      </c>
      <c r="L130" s="1">
        <v>0</v>
      </c>
      <c r="M130" s="1">
        <v>0</v>
      </c>
    </row>
    <row r="131" spans="1:13" x14ac:dyDescent="0.25">
      <c r="A131" s="1" t="s">
        <v>3740</v>
      </c>
      <c r="B131" s="1">
        <v>0</v>
      </c>
      <c r="C131" s="1">
        <v>0</v>
      </c>
      <c r="D131" s="1">
        <v>1</v>
      </c>
      <c r="E131" s="1">
        <v>0</v>
      </c>
      <c r="F131" s="1">
        <v>0</v>
      </c>
      <c r="G131" s="1">
        <v>0</v>
      </c>
      <c r="H131" s="1">
        <v>0</v>
      </c>
      <c r="I131" s="1">
        <v>1</v>
      </c>
      <c r="J131" s="1">
        <v>0</v>
      </c>
      <c r="K131" s="1">
        <v>0</v>
      </c>
      <c r="L131" s="1">
        <v>0</v>
      </c>
      <c r="M131" s="1">
        <v>0</v>
      </c>
    </row>
    <row r="132" spans="1:13" x14ac:dyDescent="0.25">
      <c r="A132" s="1" t="s">
        <v>3741</v>
      </c>
      <c r="B132" s="1">
        <v>0</v>
      </c>
      <c r="C132" s="1">
        <v>0</v>
      </c>
      <c r="D132" s="1">
        <v>2</v>
      </c>
      <c r="E132" s="1">
        <v>0</v>
      </c>
      <c r="F132" s="1">
        <v>0</v>
      </c>
      <c r="G132" s="1">
        <v>0</v>
      </c>
      <c r="H132" s="1">
        <v>0</v>
      </c>
      <c r="I132" s="1">
        <v>2</v>
      </c>
      <c r="J132" s="1">
        <v>0</v>
      </c>
      <c r="K132" s="1">
        <v>0</v>
      </c>
      <c r="L132" s="1">
        <v>0</v>
      </c>
      <c r="M132" s="1">
        <v>0</v>
      </c>
    </row>
    <row r="133" spans="1:13" x14ac:dyDescent="0.25">
      <c r="A133" s="1" t="s">
        <v>3742</v>
      </c>
      <c r="B133" s="1">
        <v>2</v>
      </c>
      <c r="C133" s="1">
        <v>4</v>
      </c>
      <c r="D133" s="1">
        <v>23</v>
      </c>
      <c r="E133" s="1">
        <v>0</v>
      </c>
      <c r="F133" s="1">
        <v>0</v>
      </c>
      <c r="G133" s="1">
        <v>0</v>
      </c>
      <c r="H133" s="1">
        <v>0</v>
      </c>
      <c r="I133" s="1">
        <v>23</v>
      </c>
      <c r="J133" s="1">
        <v>4</v>
      </c>
      <c r="K133" s="1">
        <v>0</v>
      </c>
      <c r="L133" s="1">
        <v>2</v>
      </c>
      <c r="M133" s="1">
        <v>0</v>
      </c>
    </row>
    <row r="134" spans="1:13" x14ac:dyDescent="0.25">
      <c r="A134" s="1" t="s">
        <v>3743</v>
      </c>
      <c r="B134" s="1">
        <v>0</v>
      </c>
      <c r="C134" s="1">
        <v>0</v>
      </c>
      <c r="D134" s="1">
        <v>1</v>
      </c>
      <c r="E134" s="1">
        <v>0</v>
      </c>
      <c r="F134" s="1">
        <v>0</v>
      </c>
      <c r="G134" s="1">
        <v>0</v>
      </c>
      <c r="H134" s="1">
        <v>0</v>
      </c>
      <c r="I134" s="1">
        <v>1</v>
      </c>
      <c r="J134" s="1">
        <v>0</v>
      </c>
      <c r="K134" s="1">
        <v>0</v>
      </c>
      <c r="L134" s="1">
        <v>0</v>
      </c>
      <c r="M134" s="1">
        <v>0</v>
      </c>
    </row>
    <row r="135" spans="1:13" x14ac:dyDescent="0.25">
      <c r="A135" s="1" t="s">
        <v>3744</v>
      </c>
      <c r="B135" s="1">
        <v>0</v>
      </c>
      <c r="C135" s="1">
        <v>0</v>
      </c>
      <c r="D135" s="1">
        <v>1</v>
      </c>
      <c r="E135" s="1">
        <v>0</v>
      </c>
      <c r="F135" s="1">
        <v>0</v>
      </c>
      <c r="G135" s="1">
        <v>0</v>
      </c>
      <c r="H135" s="1">
        <v>0</v>
      </c>
      <c r="I135" s="1">
        <v>1</v>
      </c>
      <c r="J135" s="1">
        <v>0</v>
      </c>
      <c r="K135" s="1">
        <v>0</v>
      </c>
      <c r="L135" s="1">
        <v>0</v>
      </c>
      <c r="M135" s="1">
        <v>0</v>
      </c>
    </row>
    <row r="136" spans="1:13" x14ac:dyDescent="0.25">
      <c r="A136" s="1" t="s">
        <v>3745</v>
      </c>
      <c r="B136" s="1">
        <v>0</v>
      </c>
      <c r="C136" s="1">
        <v>2</v>
      </c>
      <c r="D136" s="1">
        <v>15</v>
      </c>
      <c r="E136" s="1">
        <v>4</v>
      </c>
      <c r="F136" s="1">
        <v>0</v>
      </c>
      <c r="G136" s="1">
        <v>0</v>
      </c>
      <c r="H136" s="1">
        <v>0</v>
      </c>
      <c r="I136" s="1">
        <v>11</v>
      </c>
      <c r="J136" s="1">
        <v>2</v>
      </c>
      <c r="K136" s="1">
        <v>0</v>
      </c>
      <c r="L136" s="1">
        <v>0</v>
      </c>
      <c r="M136" s="1">
        <v>0</v>
      </c>
    </row>
    <row r="137" spans="1:13" x14ac:dyDescent="0.25">
      <c r="A137" s="1" t="s">
        <v>3746</v>
      </c>
      <c r="B137" s="1">
        <v>0</v>
      </c>
      <c r="C137" s="1">
        <v>0</v>
      </c>
      <c r="D137" s="1">
        <v>2</v>
      </c>
      <c r="E137" s="1">
        <v>0</v>
      </c>
      <c r="F137" s="1">
        <v>0</v>
      </c>
      <c r="G137" s="1">
        <v>0</v>
      </c>
      <c r="H137" s="1">
        <v>0</v>
      </c>
      <c r="I137" s="1">
        <v>2</v>
      </c>
      <c r="J137" s="1">
        <v>0</v>
      </c>
      <c r="K137" s="1">
        <v>0</v>
      </c>
      <c r="L137" s="1">
        <v>0</v>
      </c>
      <c r="M137" s="1">
        <v>0</v>
      </c>
    </row>
    <row r="138" spans="1:13" x14ac:dyDescent="0.25">
      <c r="A138" s="1" t="s">
        <v>3747</v>
      </c>
      <c r="B138" s="1">
        <v>0</v>
      </c>
      <c r="C138" s="1">
        <v>0</v>
      </c>
      <c r="D138" s="1">
        <v>1</v>
      </c>
      <c r="E138" s="1">
        <v>0</v>
      </c>
      <c r="F138" s="1">
        <v>0</v>
      </c>
      <c r="G138" s="1">
        <v>0</v>
      </c>
      <c r="H138" s="1">
        <v>0</v>
      </c>
      <c r="I138" s="1">
        <v>1</v>
      </c>
      <c r="J138" s="1">
        <v>0</v>
      </c>
      <c r="K138" s="1">
        <v>0</v>
      </c>
      <c r="L138" s="1">
        <v>0</v>
      </c>
      <c r="M138" s="1">
        <v>0</v>
      </c>
    </row>
    <row r="139" spans="1:13" x14ac:dyDescent="0.25">
      <c r="A139" s="1" t="s">
        <v>3748</v>
      </c>
      <c r="B139" s="1">
        <v>0</v>
      </c>
      <c r="C139" s="1">
        <v>0</v>
      </c>
      <c r="D139" s="1">
        <v>2</v>
      </c>
      <c r="E139" s="1">
        <v>0</v>
      </c>
      <c r="F139" s="1">
        <v>0</v>
      </c>
      <c r="G139" s="1">
        <v>0</v>
      </c>
      <c r="H139" s="1">
        <v>1</v>
      </c>
      <c r="I139" s="1">
        <v>1</v>
      </c>
      <c r="J139" s="1">
        <v>0</v>
      </c>
      <c r="K139" s="1">
        <v>0</v>
      </c>
      <c r="L139" s="1">
        <v>0</v>
      </c>
      <c r="M139" s="1">
        <v>0</v>
      </c>
    </row>
    <row r="140" spans="1:13" x14ac:dyDescent="0.25">
      <c r="A140" s="1" t="s">
        <v>3749</v>
      </c>
      <c r="B140" s="1">
        <v>0</v>
      </c>
      <c r="C140" s="1">
        <v>0</v>
      </c>
      <c r="D140" s="1">
        <v>1</v>
      </c>
      <c r="E140" s="1">
        <v>0</v>
      </c>
      <c r="F140" s="1">
        <v>0</v>
      </c>
      <c r="G140" s="1">
        <v>0</v>
      </c>
      <c r="H140" s="1">
        <v>0</v>
      </c>
      <c r="I140" s="1">
        <v>1</v>
      </c>
      <c r="J140" s="1">
        <v>0</v>
      </c>
      <c r="K140" s="1">
        <v>0</v>
      </c>
      <c r="L140" s="1">
        <v>0</v>
      </c>
      <c r="M140" s="1">
        <v>0</v>
      </c>
    </row>
    <row r="141" spans="1:13" x14ac:dyDescent="0.25">
      <c r="A141" s="1" t="s">
        <v>3750</v>
      </c>
      <c r="B141" s="1">
        <v>0</v>
      </c>
      <c r="C141" s="1">
        <v>0</v>
      </c>
      <c r="D141" s="1">
        <v>2</v>
      </c>
      <c r="E141" s="1">
        <v>0</v>
      </c>
      <c r="F141" s="1">
        <v>0</v>
      </c>
      <c r="G141" s="1">
        <v>0</v>
      </c>
      <c r="H141" s="1">
        <v>0</v>
      </c>
      <c r="I141" s="1">
        <v>2</v>
      </c>
      <c r="J141" s="1">
        <v>0</v>
      </c>
      <c r="K141" s="1">
        <v>0</v>
      </c>
      <c r="L141" s="1">
        <v>0</v>
      </c>
      <c r="M141" s="1">
        <v>0</v>
      </c>
    </row>
    <row r="142" spans="1:13" x14ac:dyDescent="0.25">
      <c r="A142" s="1" t="s">
        <v>3751</v>
      </c>
      <c r="B142" s="1">
        <v>0</v>
      </c>
      <c r="C142" s="1">
        <v>0</v>
      </c>
      <c r="D142" s="1">
        <v>1</v>
      </c>
      <c r="E142" s="1">
        <v>0</v>
      </c>
      <c r="F142" s="1">
        <v>0</v>
      </c>
      <c r="G142" s="1">
        <v>1</v>
      </c>
      <c r="H142" s="1">
        <v>0</v>
      </c>
      <c r="I142" s="1">
        <v>0</v>
      </c>
      <c r="J142" s="1">
        <v>0</v>
      </c>
      <c r="K142" s="1">
        <v>0</v>
      </c>
      <c r="L142" s="1">
        <v>0</v>
      </c>
      <c r="M142" s="1">
        <v>0</v>
      </c>
    </row>
    <row r="143" spans="1:13" x14ac:dyDescent="0.25">
      <c r="A143" s="1" t="s">
        <v>3752</v>
      </c>
      <c r="B143" s="1">
        <v>0</v>
      </c>
      <c r="C143" s="1">
        <v>0</v>
      </c>
      <c r="D143" s="1">
        <v>1</v>
      </c>
      <c r="E143" s="1">
        <v>0</v>
      </c>
      <c r="F143" s="1">
        <v>0</v>
      </c>
      <c r="G143" s="1">
        <v>0</v>
      </c>
      <c r="H143" s="1">
        <v>0</v>
      </c>
      <c r="I143" s="1">
        <v>1</v>
      </c>
      <c r="J143" s="1">
        <v>0</v>
      </c>
      <c r="K143" s="1">
        <v>0</v>
      </c>
      <c r="L143" s="1">
        <v>0</v>
      </c>
      <c r="M143" s="1">
        <v>0</v>
      </c>
    </row>
    <row r="144" spans="1:13" x14ac:dyDescent="0.25">
      <c r="A144" s="1" t="s">
        <v>3753</v>
      </c>
      <c r="B144" s="1">
        <v>0</v>
      </c>
      <c r="C144" s="1">
        <v>0</v>
      </c>
      <c r="D144" s="1">
        <v>1</v>
      </c>
      <c r="E144" s="1">
        <v>1</v>
      </c>
      <c r="F144" s="1">
        <v>0</v>
      </c>
      <c r="G144" s="1">
        <v>0</v>
      </c>
      <c r="H144" s="1">
        <v>0</v>
      </c>
      <c r="I144" s="1">
        <v>0</v>
      </c>
      <c r="J144" s="1">
        <v>0</v>
      </c>
      <c r="K144" s="1">
        <v>0</v>
      </c>
      <c r="L144" s="1">
        <v>0</v>
      </c>
      <c r="M144" s="1">
        <v>0</v>
      </c>
    </row>
    <row r="145" spans="1:13" x14ac:dyDescent="0.25">
      <c r="A145" s="1" t="s">
        <v>3754</v>
      </c>
      <c r="B145" s="1">
        <v>0</v>
      </c>
      <c r="C145" s="1">
        <v>0</v>
      </c>
      <c r="D145" s="1">
        <v>1</v>
      </c>
      <c r="E145" s="1">
        <v>0</v>
      </c>
      <c r="F145" s="1">
        <v>0</v>
      </c>
      <c r="G145" s="1">
        <v>0</v>
      </c>
      <c r="H145" s="1">
        <v>0</v>
      </c>
      <c r="I145" s="1">
        <v>0</v>
      </c>
      <c r="J145" s="1">
        <v>0</v>
      </c>
      <c r="K145" s="1">
        <v>0</v>
      </c>
      <c r="L145" s="1">
        <v>0</v>
      </c>
      <c r="M145" s="1">
        <v>1</v>
      </c>
    </row>
    <row r="146" spans="1:13" x14ac:dyDescent="0.25">
      <c r="A146" s="1" t="s">
        <v>3755</v>
      </c>
      <c r="B146" s="1">
        <v>0</v>
      </c>
      <c r="C146" s="1">
        <v>0</v>
      </c>
      <c r="D146" s="1">
        <v>1</v>
      </c>
      <c r="E146" s="1">
        <v>1</v>
      </c>
      <c r="F146" s="1">
        <v>0</v>
      </c>
      <c r="G146" s="1">
        <v>0</v>
      </c>
      <c r="H146" s="1">
        <v>0</v>
      </c>
      <c r="I146" s="1">
        <v>0</v>
      </c>
      <c r="J146" s="1">
        <v>0</v>
      </c>
      <c r="K146" s="1">
        <v>0</v>
      </c>
      <c r="L146" s="1">
        <v>0</v>
      </c>
      <c r="M146" s="1">
        <v>0</v>
      </c>
    </row>
    <row r="147" spans="1:13" x14ac:dyDescent="0.25">
      <c r="A147" s="1" t="s">
        <v>3756</v>
      </c>
      <c r="B147" s="1">
        <v>0</v>
      </c>
      <c r="C147" s="1">
        <v>0</v>
      </c>
      <c r="D147" s="1">
        <v>1</v>
      </c>
      <c r="E147" s="1">
        <v>0</v>
      </c>
      <c r="F147" s="1">
        <v>0</v>
      </c>
      <c r="G147" s="1">
        <v>0</v>
      </c>
      <c r="H147" s="1">
        <v>0</v>
      </c>
      <c r="I147" s="1">
        <v>1</v>
      </c>
      <c r="J147" s="1">
        <v>0</v>
      </c>
      <c r="K147" s="1">
        <v>0</v>
      </c>
      <c r="L147" s="1">
        <v>0</v>
      </c>
      <c r="M147" s="1">
        <v>0</v>
      </c>
    </row>
    <row r="148" spans="1:13" x14ac:dyDescent="0.25">
      <c r="A148" s="1" t="s">
        <v>3757</v>
      </c>
      <c r="B148" s="1">
        <v>0</v>
      </c>
      <c r="C148" s="1">
        <v>1</v>
      </c>
      <c r="D148" s="1">
        <v>1</v>
      </c>
      <c r="E148" s="1">
        <v>0</v>
      </c>
      <c r="F148" s="1">
        <v>0</v>
      </c>
      <c r="G148" s="1">
        <v>0</v>
      </c>
      <c r="H148" s="1">
        <v>0</v>
      </c>
      <c r="I148" s="1">
        <v>1</v>
      </c>
      <c r="J148" s="1">
        <v>1</v>
      </c>
      <c r="K148" s="1">
        <v>0</v>
      </c>
      <c r="L148" s="1">
        <v>0</v>
      </c>
      <c r="M148" s="1">
        <v>0</v>
      </c>
    </row>
    <row r="149" spans="1:13" x14ac:dyDescent="0.25">
      <c r="A149" s="1" t="s">
        <v>3758</v>
      </c>
      <c r="B149" s="1">
        <v>1</v>
      </c>
      <c r="C149" s="1">
        <v>0</v>
      </c>
      <c r="D149" s="1">
        <v>1</v>
      </c>
      <c r="E149" s="1">
        <v>0</v>
      </c>
      <c r="F149" s="1">
        <v>0</v>
      </c>
      <c r="G149" s="1">
        <v>0</v>
      </c>
      <c r="H149" s="1">
        <v>0</v>
      </c>
      <c r="I149" s="1">
        <v>1</v>
      </c>
      <c r="J149" s="1">
        <v>0</v>
      </c>
      <c r="K149" s="1">
        <v>0</v>
      </c>
      <c r="L149" s="1">
        <v>1</v>
      </c>
      <c r="M149" s="1">
        <v>0</v>
      </c>
    </row>
    <row r="150" spans="1:13" x14ac:dyDescent="0.25">
      <c r="A150" s="1" t="s">
        <v>3759</v>
      </c>
      <c r="B150" s="1">
        <v>0</v>
      </c>
      <c r="C150" s="1">
        <v>0</v>
      </c>
      <c r="D150" s="1">
        <v>1</v>
      </c>
      <c r="E150" s="1">
        <v>0</v>
      </c>
      <c r="F150" s="1">
        <v>0</v>
      </c>
      <c r="G150" s="1">
        <v>0</v>
      </c>
      <c r="H150" s="1">
        <v>0</v>
      </c>
      <c r="I150" s="1">
        <v>1</v>
      </c>
      <c r="J150" s="1">
        <v>0</v>
      </c>
      <c r="K150" s="1">
        <v>0</v>
      </c>
      <c r="L150" s="1">
        <v>0</v>
      </c>
      <c r="M150" s="1">
        <v>0</v>
      </c>
    </row>
    <row r="151" spans="1:13" x14ac:dyDescent="0.25">
      <c r="A151" s="1" t="s">
        <v>3760</v>
      </c>
      <c r="B151" s="1">
        <v>0</v>
      </c>
      <c r="C151" s="1">
        <v>1</v>
      </c>
      <c r="D151" s="1">
        <v>9</v>
      </c>
      <c r="E151" s="1">
        <v>3</v>
      </c>
      <c r="F151" s="1">
        <v>0</v>
      </c>
      <c r="G151" s="1">
        <v>0</v>
      </c>
      <c r="H151" s="1">
        <v>4</v>
      </c>
      <c r="I151" s="1">
        <v>2</v>
      </c>
      <c r="J151" s="1">
        <v>1</v>
      </c>
      <c r="K151" s="1">
        <v>0</v>
      </c>
      <c r="L151" s="1">
        <v>0</v>
      </c>
      <c r="M151" s="1">
        <v>0</v>
      </c>
    </row>
    <row r="152" spans="1:13" x14ac:dyDescent="0.25">
      <c r="A152" s="1" t="s">
        <v>3761</v>
      </c>
      <c r="B152" s="1">
        <v>0</v>
      </c>
      <c r="C152" s="1">
        <v>0</v>
      </c>
      <c r="D152" s="1">
        <v>10</v>
      </c>
      <c r="E152" s="1">
        <v>0</v>
      </c>
      <c r="F152" s="1">
        <v>0</v>
      </c>
      <c r="G152" s="1">
        <v>0</v>
      </c>
      <c r="H152" s="1">
        <v>0</v>
      </c>
      <c r="I152" s="1">
        <v>10</v>
      </c>
      <c r="J152" s="1">
        <v>0</v>
      </c>
      <c r="K152" s="1">
        <v>0</v>
      </c>
      <c r="L152" s="1">
        <v>0</v>
      </c>
      <c r="M152" s="1">
        <v>0</v>
      </c>
    </row>
    <row r="153" spans="1:13" x14ac:dyDescent="0.25">
      <c r="A153" s="1" t="s">
        <v>3762</v>
      </c>
      <c r="B153" s="1">
        <v>0</v>
      </c>
      <c r="C153" s="1">
        <v>0</v>
      </c>
      <c r="D153" s="1">
        <v>1</v>
      </c>
      <c r="E153" s="1">
        <v>0</v>
      </c>
      <c r="F153" s="1">
        <v>0</v>
      </c>
      <c r="G153" s="1">
        <v>0</v>
      </c>
      <c r="H153" s="1">
        <v>0</v>
      </c>
      <c r="I153" s="1">
        <v>1</v>
      </c>
      <c r="J153" s="1">
        <v>0</v>
      </c>
      <c r="K153" s="1">
        <v>0</v>
      </c>
      <c r="L153" s="1">
        <v>0</v>
      </c>
      <c r="M153" s="1">
        <v>0</v>
      </c>
    </row>
    <row r="154" spans="1:13" x14ac:dyDescent="0.25">
      <c r="A154" s="1" t="s">
        <v>3763</v>
      </c>
      <c r="B154" s="1">
        <v>0</v>
      </c>
      <c r="C154" s="1">
        <v>0</v>
      </c>
      <c r="D154" s="1">
        <v>1</v>
      </c>
      <c r="E154" s="1">
        <v>0</v>
      </c>
      <c r="F154" s="1">
        <v>0</v>
      </c>
      <c r="G154" s="1">
        <v>0</v>
      </c>
      <c r="H154" s="1">
        <v>0</v>
      </c>
      <c r="I154" s="1">
        <v>1</v>
      </c>
      <c r="J154" s="1">
        <v>0</v>
      </c>
      <c r="K154" s="1">
        <v>0</v>
      </c>
      <c r="L154" s="1">
        <v>0</v>
      </c>
      <c r="M154" s="1">
        <v>0</v>
      </c>
    </row>
    <row r="155" spans="1:13" x14ac:dyDescent="0.25">
      <c r="A155" s="1" t="s">
        <v>3764</v>
      </c>
      <c r="B155" s="1">
        <v>0</v>
      </c>
      <c r="C155" s="1">
        <v>0</v>
      </c>
      <c r="D155" s="1">
        <v>1</v>
      </c>
      <c r="E155" s="1">
        <v>0</v>
      </c>
      <c r="F155" s="1">
        <v>0</v>
      </c>
      <c r="G155" s="1">
        <v>0</v>
      </c>
      <c r="H155" s="1">
        <v>0</v>
      </c>
      <c r="I155" s="1">
        <v>1</v>
      </c>
      <c r="J155" s="1">
        <v>0</v>
      </c>
      <c r="K155" s="1">
        <v>0</v>
      </c>
      <c r="L155" s="1">
        <v>0</v>
      </c>
      <c r="M155" s="1">
        <v>0</v>
      </c>
    </row>
    <row r="156" spans="1:13" x14ac:dyDescent="0.25">
      <c r="A156" s="1" t="s">
        <v>3765</v>
      </c>
      <c r="B156" s="1">
        <v>1</v>
      </c>
      <c r="C156" s="1">
        <v>3</v>
      </c>
      <c r="D156" s="1">
        <v>1</v>
      </c>
      <c r="E156" s="1">
        <v>0</v>
      </c>
      <c r="F156" s="1">
        <v>0</v>
      </c>
      <c r="G156" s="1">
        <v>0</v>
      </c>
      <c r="H156" s="1">
        <v>0</v>
      </c>
      <c r="I156" s="1">
        <v>1</v>
      </c>
      <c r="J156" s="1">
        <v>3</v>
      </c>
      <c r="K156" s="1">
        <v>0</v>
      </c>
      <c r="L156" s="1">
        <v>1</v>
      </c>
      <c r="M156" s="1">
        <v>0</v>
      </c>
    </row>
    <row r="157" spans="1:13" x14ac:dyDescent="0.25">
      <c r="A157" s="1" t="s">
        <v>3766</v>
      </c>
      <c r="B157" s="1">
        <v>1</v>
      </c>
      <c r="C157" s="1">
        <v>2</v>
      </c>
      <c r="D157" s="1">
        <v>7</v>
      </c>
      <c r="E157" s="1">
        <v>0</v>
      </c>
      <c r="F157" s="1">
        <v>0</v>
      </c>
      <c r="G157" s="1">
        <v>1</v>
      </c>
      <c r="H157" s="1">
        <v>0</v>
      </c>
      <c r="I157" s="1">
        <v>0</v>
      </c>
      <c r="J157" s="1">
        <v>2</v>
      </c>
      <c r="K157" s="1">
        <v>0</v>
      </c>
      <c r="L157" s="1">
        <v>1</v>
      </c>
      <c r="M157" s="1">
        <v>6</v>
      </c>
    </row>
    <row r="158" spans="1:13" x14ac:dyDescent="0.25">
      <c r="A158" s="1" t="s">
        <v>3767</v>
      </c>
      <c r="B158" s="1">
        <v>0</v>
      </c>
      <c r="C158" s="1">
        <v>0</v>
      </c>
      <c r="D158" s="1">
        <v>1</v>
      </c>
      <c r="E158" s="1">
        <v>0</v>
      </c>
      <c r="F158" s="1">
        <v>0</v>
      </c>
      <c r="G158" s="1">
        <v>0</v>
      </c>
      <c r="H158" s="1">
        <v>0</v>
      </c>
      <c r="I158" s="1">
        <v>1</v>
      </c>
      <c r="J158" s="1">
        <v>0</v>
      </c>
      <c r="K158" s="1">
        <v>0</v>
      </c>
      <c r="L158" s="1">
        <v>0</v>
      </c>
      <c r="M158" s="1">
        <v>0</v>
      </c>
    </row>
    <row r="159" spans="1:13" x14ac:dyDescent="0.25">
      <c r="A159" s="1" t="s">
        <v>3768</v>
      </c>
      <c r="B159" s="1">
        <v>0</v>
      </c>
      <c r="C159" s="1">
        <v>0</v>
      </c>
      <c r="D159" s="1">
        <v>1</v>
      </c>
      <c r="E159" s="1">
        <v>0</v>
      </c>
      <c r="F159" s="1">
        <v>0</v>
      </c>
      <c r="G159" s="1">
        <v>0</v>
      </c>
      <c r="H159" s="1">
        <v>0</v>
      </c>
      <c r="I159" s="1">
        <v>0</v>
      </c>
      <c r="J159" s="1">
        <v>0</v>
      </c>
      <c r="K159" s="1">
        <v>0</v>
      </c>
      <c r="L159" s="1">
        <v>0</v>
      </c>
      <c r="M159" s="1">
        <v>1</v>
      </c>
    </row>
    <row r="160" spans="1:13" x14ac:dyDescent="0.25">
      <c r="A160" s="1" t="s">
        <v>3769</v>
      </c>
      <c r="B160" s="1">
        <v>0</v>
      </c>
      <c r="C160" s="1">
        <v>0</v>
      </c>
      <c r="D160" s="1">
        <v>1</v>
      </c>
      <c r="E160" s="1">
        <v>0</v>
      </c>
      <c r="F160" s="1">
        <v>0</v>
      </c>
      <c r="G160" s="1">
        <v>0</v>
      </c>
      <c r="H160" s="1">
        <v>1</v>
      </c>
      <c r="I160" s="1">
        <v>0</v>
      </c>
      <c r="J160" s="1">
        <v>0</v>
      </c>
      <c r="K160" s="1">
        <v>0</v>
      </c>
      <c r="L160" s="1">
        <v>0</v>
      </c>
      <c r="M160" s="1">
        <v>0</v>
      </c>
    </row>
    <row r="161" spans="1:13" x14ac:dyDescent="0.25">
      <c r="A161" s="1" t="s">
        <v>3770</v>
      </c>
      <c r="B161" s="1">
        <v>0</v>
      </c>
      <c r="C161" s="1">
        <v>0</v>
      </c>
      <c r="D161" s="1">
        <v>1</v>
      </c>
      <c r="E161" s="1">
        <v>0</v>
      </c>
      <c r="F161" s="1">
        <v>0</v>
      </c>
      <c r="G161" s="1">
        <v>0</v>
      </c>
      <c r="H161" s="1">
        <v>0</v>
      </c>
      <c r="I161" s="1">
        <v>0</v>
      </c>
      <c r="J161" s="1">
        <v>0</v>
      </c>
      <c r="K161" s="1">
        <v>0</v>
      </c>
      <c r="L161" s="1">
        <v>0</v>
      </c>
      <c r="M161" s="1">
        <v>1</v>
      </c>
    </row>
    <row r="162" spans="1:13" x14ac:dyDescent="0.25">
      <c r="A162" s="1" t="s">
        <v>3771</v>
      </c>
      <c r="B162" s="1">
        <v>0</v>
      </c>
      <c r="C162" s="1">
        <v>1</v>
      </c>
      <c r="D162" s="1">
        <v>3</v>
      </c>
      <c r="E162" s="1">
        <v>0</v>
      </c>
      <c r="F162" s="1">
        <v>0</v>
      </c>
      <c r="G162" s="1">
        <v>0</v>
      </c>
      <c r="H162" s="1">
        <v>0</v>
      </c>
      <c r="I162" s="1">
        <v>3</v>
      </c>
      <c r="J162" s="1">
        <v>1</v>
      </c>
      <c r="K162" s="1">
        <v>1</v>
      </c>
      <c r="L162" s="1">
        <v>0</v>
      </c>
      <c r="M162" s="1">
        <v>0</v>
      </c>
    </row>
    <row r="163" spans="1:13" x14ac:dyDescent="0.25">
      <c r="A163" s="1" t="s">
        <v>3772</v>
      </c>
      <c r="B163" s="1">
        <v>0</v>
      </c>
      <c r="C163" s="1">
        <v>0</v>
      </c>
      <c r="D163" s="1">
        <v>3</v>
      </c>
      <c r="E163" s="1">
        <v>0</v>
      </c>
      <c r="F163" s="1">
        <v>0</v>
      </c>
      <c r="G163" s="1">
        <v>0</v>
      </c>
      <c r="H163" s="1">
        <v>0</v>
      </c>
      <c r="I163" s="1">
        <v>0</v>
      </c>
      <c r="J163" s="1">
        <v>0</v>
      </c>
      <c r="K163" s="1">
        <v>0</v>
      </c>
      <c r="L163" s="1">
        <v>0</v>
      </c>
      <c r="M163" s="1">
        <v>3</v>
      </c>
    </row>
    <row r="164" spans="1:13" x14ac:dyDescent="0.25">
      <c r="A164" s="1" t="s">
        <v>3773</v>
      </c>
      <c r="B164" s="1">
        <v>0</v>
      </c>
      <c r="C164" s="1">
        <v>0</v>
      </c>
      <c r="D164" s="1">
        <v>1</v>
      </c>
      <c r="E164" s="1">
        <v>0</v>
      </c>
      <c r="F164" s="1">
        <v>0</v>
      </c>
      <c r="G164" s="1">
        <v>0</v>
      </c>
      <c r="H164" s="1">
        <v>0</v>
      </c>
      <c r="I164" s="1">
        <v>1</v>
      </c>
      <c r="J164" s="1">
        <v>0</v>
      </c>
      <c r="K164" s="1">
        <v>0</v>
      </c>
      <c r="L164" s="1">
        <v>0</v>
      </c>
      <c r="M164" s="1">
        <v>0</v>
      </c>
    </row>
    <row r="165" spans="1:13" x14ac:dyDescent="0.25">
      <c r="A165" s="1" t="s">
        <v>3774</v>
      </c>
      <c r="B165" s="1">
        <v>0</v>
      </c>
      <c r="C165" s="1">
        <v>0</v>
      </c>
      <c r="D165" s="1">
        <v>1</v>
      </c>
      <c r="E165" s="1">
        <v>0</v>
      </c>
      <c r="F165" s="1">
        <v>0</v>
      </c>
      <c r="G165" s="1">
        <v>0</v>
      </c>
      <c r="H165" s="1">
        <v>0</v>
      </c>
      <c r="I165" s="1">
        <v>1</v>
      </c>
      <c r="J165" s="1">
        <v>0</v>
      </c>
      <c r="K165" s="1">
        <v>0</v>
      </c>
      <c r="L165" s="1">
        <v>0</v>
      </c>
      <c r="M165" s="1">
        <v>0</v>
      </c>
    </row>
    <row r="166" spans="1:13" x14ac:dyDescent="0.25">
      <c r="A166" s="1" t="s">
        <v>3775</v>
      </c>
      <c r="B166" s="1">
        <v>0</v>
      </c>
      <c r="C166" s="1">
        <v>0</v>
      </c>
      <c r="D166" s="1">
        <v>1</v>
      </c>
      <c r="E166" s="1">
        <v>0</v>
      </c>
      <c r="F166" s="1">
        <v>0</v>
      </c>
      <c r="G166" s="1">
        <v>0</v>
      </c>
      <c r="H166" s="1">
        <v>0</v>
      </c>
      <c r="I166" s="1">
        <v>1</v>
      </c>
      <c r="J166" s="1">
        <v>0</v>
      </c>
      <c r="K166" s="1">
        <v>0</v>
      </c>
      <c r="L166" s="1">
        <v>0</v>
      </c>
      <c r="M166" s="1">
        <v>0</v>
      </c>
    </row>
    <row r="167" spans="1:13" x14ac:dyDescent="0.25">
      <c r="A167" s="1" t="s">
        <v>3776</v>
      </c>
      <c r="B167" s="1">
        <v>0</v>
      </c>
      <c r="C167" s="1">
        <v>0</v>
      </c>
      <c r="D167" s="1">
        <v>1</v>
      </c>
      <c r="E167" s="1">
        <v>0</v>
      </c>
      <c r="F167" s="1">
        <v>0</v>
      </c>
      <c r="G167" s="1">
        <v>0</v>
      </c>
      <c r="H167" s="1">
        <v>0</v>
      </c>
      <c r="I167" s="1">
        <v>1</v>
      </c>
      <c r="J167" s="1">
        <v>0</v>
      </c>
      <c r="K167" s="1">
        <v>0</v>
      </c>
      <c r="L167" s="1">
        <v>0</v>
      </c>
      <c r="M167" s="1">
        <v>0</v>
      </c>
    </row>
    <row r="168" spans="1:13" x14ac:dyDescent="0.25">
      <c r="A168" s="1" t="s">
        <v>3777</v>
      </c>
      <c r="B168" s="1">
        <v>1</v>
      </c>
      <c r="C168" s="1">
        <v>0</v>
      </c>
      <c r="D168" s="1">
        <v>0</v>
      </c>
      <c r="E168" s="1">
        <v>0</v>
      </c>
      <c r="F168" s="1">
        <v>0</v>
      </c>
      <c r="G168" s="1">
        <v>0</v>
      </c>
      <c r="H168" s="1">
        <v>0</v>
      </c>
      <c r="I168" s="1">
        <v>0</v>
      </c>
      <c r="J168" s="1">
        <v>0</v>
      </c>
      <c r="K168" s="1">
        <v>0</v>
      </c>
      <c r="L168" s="1">
        <v>1</v>
      </c>
      <c r="M168" s="1">
        <v>0</v>
      </c>
    </row>
    <row r="169" spans="1:13" x14ac:dyDescent="0.25">
      <c r="A169" s="1" t="s">
        <v>3778</v>
      </c>
      <c r="B169" s="1">
        <v>0</v>
      </c>
      <c r="C169" s="1">
        <v>0</v>
      </c>
      <c r="D169" s="1">
        <v>1</v>
      </c>
      <c r="E169" s="1">
        <v>0</v>
      </c>
      <c r="F169" s="1">
        <v>0</v>
      </c>
      <c r="G169" s="1">
        <v>0</v>
      </c>
      <c r="H169" s="1">
        <v>0</v>
      </c>
      <c r="I169" s="1">
        <v>1</v>
      </c>
      <c r="J169" s="1">
        <v>0</v>
      </c>
      <c r="K169" s="1">
        <v>0</v>
      </c>
      <c r="L169" s="1">
        <v>0</v>
      </c>
      <c r="M169" s="1">
        <v>0</v>
      </c>
    </row>
    <row r="170" spans="1:13" x14ac:dyDescent="0.25">
      <c r="A170" s="1" t="s">
        <v>3779</v>
      </c>
      <c r="B170" s="1">
        <v>0</v>
      </c>
      <c r="C170" s="1">
        <v>0</v>
      </c>
      <c r="D170" s="1">
        <v>3</v>
      </c>
      <c r="E170" s="1">
        <v>2</v>
      </c>
      <c r="F170" s="1">
        <v>0</v>
      </c>
      <c r="G170" s="1">
        <v>0</v>
      </c>
      <c r="H170" s="1">
        <v>0</v>
      </c>
      <c r="I170" s="1">
        <v>1</v>
      </c>
      <c r="J170" s="1">
        <v>0</v>
      </c>
      <c r="K170" s="1">
        <v>0</v>
      </c>
      <c r="L170" s="1">
        <v>0</v>
      </c>
      <c r="M170" s="1">
        <v>0</v>
      </c>
    </row>
    <row r="171" spans="1:13" x14ac:dyDescent="0.25">
      <c r="A171" s="1" t="s">
        <v>3780</v>
      </c>
      <c r="B171" s="1">
        <v>0</v>
      </c>
      <c r="C171" s="1">
        <v>0</v>
      </c>
      <c r="D171" s="1">
        <v>4</v>
      </c>
      <c r="E171" s="1">
        <v>0</v>
      </c>
      <c r="F171" s="1">
        <v>0</v>
      </c>
      <c r="G171" s="1">
        <v>0</v>
      </c>
      <c r="H171" s="1">
        <v>0</v>
      </c>
      <c r="I171" s="1">
        <v>4</v>
      </c>
      <c r="J171" s="1">
        <v>0</v>
      </c>
      <c r="K171" s="1">
        <v>0</v>
      </c>
      <c r="L171" s="1">
        <v>0</v>
      </c>
      <c r="M171" s="1">
        <v>0</v>
      </c>
    </row>
    <row r="172" spans="1:13" x14ac:dyDescent="0.25">
      <c r="A172" s="1" t="s">
        <v>3781</v>
      </c>
      <c r="B172" s="1">
        <v>0</v>
      </c>
      <c r="C172" s="1">
        <v>0</v>
      </c>
      <c r="D172" s="1">
        <v>3</v>
      </c>
      <c r="E172" s="1">
        <v>0</v>
      </c>
      <c r="F172" s="1">
        <v>0</v>
      </c>
      <c r="G172" s="1">
        <v>0</v>
      </c>
      <c r="H172" s="1">
        <v>0</v>
      </c>
      <c r="I172" s="1">
        <v>2</v>
      </c>
      <c r="J172" s="1">
        <v>0</v>
      </c>
      <c r="K172" s="1">
        <v>0</v>
      </c>
      <c r="L172" s="1">
        <v>0</v>
      </c>
      <c r="M172" s="1">
        <v>1</v>
      </c>
    </row>
    <row r="173" spans="1:13" x14ac:dyDescent="0.25">
      <c r="A173" s="1" t="s">
        <v>3782</v>
      </c>
      <c r="B173" s="1">
        <v>0</v>
      </c>
      <c r="C173" s="1">
        <v>0</v>
      </c>
      <c r="D173" s="1">
        <v>1</v>
      </c>
      <c r="E173" s="1">
        <v>0</v>
      </c>
      <c r="F173" s="1">
        <v>0</v>
      </c>
      <c r="G173" s="1">
        <v>0</v>
      </c>
      <c r="H173" s="1">
        <v>0</v>
      </c>
      <c r="I173" s="1">
        <v>1</v>
      </c>
      <c r="J173" s="1">
        <v>0</v>
      </c>
      <c r="K173" s="1">
        <v>0</v>
      </c>
      <c r="L173" s="1">
        <v>0</v>
      </c>
      <c r="M173" s="1">
        <v>0</v>
      </c>
    </row>
    <row r="174" spans="1:13" x14ac:dyDescent="0.25">
      <c r="A174" s="1" t="s">
        <v>3783</v>
      </c>
      <c r="B174" s="1">
        <v>0</v>
      </c>
      <c r="C174" s="1">
        <v>0</v>
      </c>
      <c r="D174" s="1">
        <v>1</v>
      </c>
      <c r="E174" s="1">
        <v>0</v>
      </c>
      <c r="F174" s="1">
        <v>0</v>
      </c>
      <c r="G174" s="1">
        <v>0</v>
      </c>
      <c r="H174" s="1">
        <v>0</v>
      </c>
      <c r="I174" s="1">
        <v>1</v>
      </c>
      <c r="J174" s="1">
        <v>0</v>
      </c>
      <c r="K174" s="1">
        <v>0</v>
      </c>
      <c r="L174" s="1">
        <v>0</v>
      </c>
      <c r="M174" s="1">
        <v>0</v>
      </c>
    </row>
    <row r="175" spans="1:13" x14ac:dyDescent="0.25">
      <c r="A175" s="1" t="s">
        <v>3784</v>
      </c>
      <c r="B175" s="1">
        <v>0</v>
      </c>
      <c r="C175" s="1">
        <v>0</v>
      </c>
      <c r="D175" s="1">
        <v>2</v>
      </c>
      <c r="E175" s="1">
        <v>0</v>
      </c>
      <c r="F175" s="1">
        <v>0</v>
      </c>
      <c r="G175" s="1">
        <v>0</v>
      </c>
      <c r="H175" s="1">
        <v>0</v>
      </c>
      <c r="I175" s="1">
        <v>2</v>
      </c>
      <c r="J175" s="1">
        <v>0</v>
      </c>
      <c r="K175" s="1">
        <v>0</v>
      </c>
      <c r="L175" s="1">
        <v>0</v>
      </c>
      <c r="M175" s="1">
        <v>0</v>
      </c>
    </row>
    <row r="176" spans="1:13" x14ac:dyDescent="0.25">
      <c r="A176" s="1" t="s">
        <v>3785</v>
      </c>
      <c r="B176" s="1">
        <v>0</v>
      </c>
      <c r="C176" s="1">
        <v>0</v>
      </c>
      <c r="D176" s="1">
        <v>1</v>
      </c>
      <c r="E176" s="1">
        <v>0</v>
      </c>
      <c r="F176" s="1">
        <v>0</v>
      </c>
      <c r="G176" s="1">
        <v>0</v>
      </c>
      <c r="H176" s="1">
        <v>0</v>
      </c>
      <c r="I176" s="1">
        <v>1</v>
      </c>
      <c r="J176" s="1">
        <v>0</v>
      </c>
      <c r="K176" s="1">
        <v>0</v>
      </c>
      <c r="L176" s="1">
        <v>0</v>
      </c>
      <c r="M176" s="1">
        <v>0</v>
      </c>
    </row>
    <row r="177" spans="1:13" x14ac:dyDescent="0.25">
      <c r="A177" s="1" t="s">
        <v>3786</v>
      </c>
      <c r="B177" s="1">
        <v>0</v>
      </c>
      <c r="C177" s="1">
        <v>1</v>
      </c>
      <c r="D177" s="1">
        <v>2</v>
      </c>
      <c r="E177" s="1">
        <v>2</v>
      </c>
      <c r="F177" s="1">
        <v>0</v>
      </c>
      <c r="G177" s="1">
        <v>0</v>
      </c>
      <c r="H177" s="1">
        <v>0</v>
      </c>
      <c r="I177" s="1">
        <v>0</v>
      </c>
      <c r="J177" s="1">
        <v>1</v>
      </c>
      <c r="K177" s="1">
        <v>0</v>
      </c>
      <c r="L177" s="1">
        <v>0</v>
      </c>
      <c r="M177" s="1">
        <v>0</v>
      </c>
    </row>
    <row r="178" spans="1:13" x14ac:dyDescent="0.25">
      <c r="A178" s="1" t="s">
        <v>3787</v>
      </c>
      <c r="B178" s="1">
        <v>0</v>
      </c>
      <c r="C178" s="1">
        <v>0</v>
      </c>
      <c r="D178" s="1">
        <v>4</v>
      </c>
      <c r="E178" s="1">
        <v>0</v>
      </c>
      <c r="F178" s="1">
        <v>0</v>
      </c>
      <c r="G178" s="1">
        <v>0</v>
      </c>
      <c r="H178" s="1">
        <v>0</v>
      </c>
      <c r="I178" s="1">
        <v>4</v>
      </c>
      <c r="J178" s="1">
        <v>0</v>
      </c>
      <c r="K178" s="1">
        <v>0</v>
      </c>
      <c r="L178" s="1">
        <v>0</v>
      </c>
      <c r="M178" s="1">
        <v>0</v>
      </c>
    </row>
    <row r="179" spans="1:13" x14ac:dyDescent="0.25">
      <c r="A179" s="1" t="s">
        <v>3788</v>
      </c>
      <c r="B179" s="1">
        <v>0</v>
      </c>
      <c r="C179" s="1">
        <v>0</v>
      </c>
      <c r="D179" s="1">
        <v>1</v>
      </c>
      <c r="E179" s="1">
        <v>0</v>
      </c>
      <c r="F179" s="1">
        <v>0</v>
      </c>
      <c r="G179" s="1">
        <v>0</v>
      </c>
      <c r="H179" s="1">
        <v>0</v>
      </c>
      <c r="I179" s="1">
        <v>1</v>
      </c>
      <c r="J179" s="1">
        <v>0</v>
      </c>
      <c r="K179" s="1">
        <v>0</v>
      </c>
      <c r="L179" s="1">
        <v>0</v>
      </c>
      <c r="M179" s="1">
        <v>0</v>
      </c>
    </row>
    <row r="180" spans="1:13" x14ac:dyDescent="0.25">
      <c r="A180" s="1" t="s">
        <v>3789</v>
      </c>
      <c r="B180" s="1">
        <v>0</v>
      </c>
      <c r="C180" s="1">
        <v>0</v>
      </c>
      <c r="D180" s="1">
        <v>1</v>
      </c>
      <c r="E180" s="1">
        <v>0</v>
      </c>
      <c r="F180" s="1">
        <v>0</v>
      </c>
      <c r="G180" s="1">
        <v>0</v>
      </c>
      <c r="H180" s="1">
        <v>0</v>
      </c>
      <c r="I180" s="1">
        <v>1</v>
      </c>
      <c r="J180" s="1">
        <v>0</v>
      </c>
      <c r="K180" s="1">
        <v>0</v>
      </c>
      <c r="L180" s="1">
        <v>0</v>
      </c>
      <c r="M180" s="1">
        <v>0</v>
      </c>
    </row>
    <row r="181" spans="1:13" x14ac:dyDescent="0.25">
      <c r="A181" s="1" t="s">
        <v>3790</v>
      </c>
      <c r="B181" s="1">
        <v>0</v>
      </c>
      <c r="C181" s="1">
        <v>0</v>
      </c>
      <c r="D181" s="1">
        <v>3</v>
      </c>
      <c r="E181" s="1">
        <v>0</v>
      </c>
      <c r="F181" s="1">
        <v>0</v>
      </c>
      <c r="G181" s="1">
        <v>0</v>
      </c>
      <c r="H181" s="1">
        <v>0</v>
      </c>
      <c r="I181" s="1">
        <v>3</v>
      </c>
      <c r="J181" s="1">
        <v>0</v>
      </c>
      <c r="K181" s="1">
        <v>0</v>
      </c>
      <c r="L181" s="1">
        <v>0</v>
      </c>
      <c r="M181" s="1">
        <v>0</v>
      </c>
    </row>
    <row r="182" spans="1:13" x14ac:dyDescent="0.25">
      <c r="A182" s="1" t="s">
        <v>3791</v>
      </c>
      <c r="B182" s="1">
        <v>0</v>
      </c>
      <c r="C182" s="1">
        <v>0</v>
      </c>
      <c r="D182" s="1">
        <v>2</v>
      </c>
      <c r="E182" s="1">
        <v>0</v>
      </c>
      <c r="F182" s="1">
        <v>0</v>
      </c>
      <c r="G182" s="1">
        <v>0</v>
      </c>
      <c r="H182" s="1">
        <v>0</v>
      </c>
      <c r="I182" s="1">
        <v>2</v>
      </c>
      <c r="J182" s="1">
        <v>0</v>
      </c>
      <c r="K182" s="1">
        <v>0</v>
      </c>
      <c r="L182" s="1">
        <v>0</v>
      </c>
      <c r="M182" s="1">
        <v>0</v>
      </c>
    </row>
    <row r="183" spans="1:13" x14ac:dyDescent="0.25">
      <c r="A183" s="1" t="s">
        <v>3792</v>
      </c>
      <c r="B183" s="1">
        <v>0</v>
      </c>
      <c r="C183" s="1">
        <v>0</v>
      </c>
      <c r="D183" s="1">
        <v>1</v>
      </c>
      <c r="E183" s="1">
        <v>0</v>
      </c>
      <c r="F183" s="1">
        <v>0</v>
      </c>
      <c r="G183" s="1">
        <v>0</v>
      </c>
      <c r="H183" s="1">
        <v>0</v>
      </c>
      <c r="I183" s="1">
        <v>1</v>
      </c>
      <c r="J183" s="1">
        <v>0</v>
      </c>
      <c r="K183" s="1">
        <v>0</v>
      </c>
      <c r="L183" s="1">
        <v>0</v>
      </c>
      <c r="M183" s="1">
        <v>0</v>
      </c>
    </row>
    <row r="184" spans="1:13" x14ac:dyDescent="0.25">
      <c r="A184" s="1" t="s">
        <v>3793</v>
      </c>
      <c r="B184" s="1">
        <v>1</v>
      </c>
      <c r="C184" s="1">
        <v>1</v>
      </c>
      <c r="D184" s="1">
        <v>0</v>
      </c>
      <c r="E184" s="1">
        <v>0</v>
      </c>
      <c r="F184" s="1">
        <v>0</v>
      </c>
      <c r="G184" s="1">
        <v>0</v>
      </c>
      <c r="H184" s="1">
        <v>0</v>
      </c>
      <c r="I184" s="1">
        <v>0</v>
      </c>
      <c r="J184" s="1">
        <v>1</v>
      </c>
      <c r="K184" s="1">
        <v>0</v>
      </c>
      <c r="L184" s="1">
        <v>1</v>
      </c>
      <c r="M184" s="1">
        <v>0</v>
      </c>
    </row>
    <row r="185" spans="1:13" x14ac:dyDescent="0.25">
      <c r="A185" s="1" t="s">
        <v>3794</v>
      </c>
      <c r="B185" s="1">
        <v>1</v>
      </c>
      <c r="C185" s="1">
        <v>0</v>
      </c>
      <c r="D185" s="1">
        <v>10</v>
      </c>
      <c r="E185" s="1">
        <v>0</v>
      </c>
      <c r="F185" s="1">
        <v>0</v>
      </c>
      <c r="G185" s="1">
        <v>0</v>
      </c>
      <c r="H185" s="1">
        <v>0</v>
      </c>
      <c r="I185" s="1">
        <v>10</v>
      </c>
      <c r="J185" s="1">
        <v>0</v>
      </c>
      <c r="K185" s="1">
        <v>0</v>
      </c>
      <c r="L185" s="1">
        <v>1</v>
      </c>
      <c r="M185" s="1">
        <v>0</v>
      </c>
    </row>
    <row r="186" spans="1:13" x14ac:dyDescent="0.25">
      <c r="A186" s="1" t="s">
        <v>3795</v>
      </c>
      <c r="B186" s="1">
        <v>0</v>
      </c>
      <c r="C186" s="1">
        <v>0</v>
      </c>
      <c r="D186" s="1">
        <v>1</v>
      </c>
      <c r="E186" s="1">
        <v>0</v>
      </c>
      <c r="F186" s="1">
        <v>0</v>
      </c>
      <c r="G186" s="1">
        <v>0</v>
      </c>
      <c r="H186" s="1">
        <v>0</v>
      </c>
      <c r="I186" s="1">
        <v>1</v>
      </c>
      <c r="J186" s="1">
        <v>0</v>
      </c>
      <c r="K186" s="1">
        <v>0</v>
      </c>
      <c r="L186" s="1">
        <v>0</v>
      </c>
      <c r="M186" s="1">
        <v>0</v>
      </c>
    </row>
    <row r="187" spans="1:13" x14ac:dyDescent="0.25">
      <c r="A187" s="1" t="s">
        <v>3796</v>
      </c>
      <c r="B187" s="1">
        <v>0</v>
      </c>
      <c r="C187" s="1">
        <v>0</v>
      </c>
      <c r="D187" s="1">
        <v>1</v>
      </c>
      <c r="E187" s="1">
        <v>0</v>
      </c>
      <c r="F187" s="1">
        <v>0</v>
      </c>
      <c r="G187" s="1">
        <v>0</v>
      </c>
      <c r="H187" s="1">
        <v>0</v>
      </c>
      <c r="I187" s="1">
        <v>1</v>
      </c>
      <c r="J187" s="1">
        <v>0</v>
      </c>
      <c r="K187" s="1">
        <v>0</v>
      </c>
      <c r="L187" s="1">
        <v>0</v>
      </c>
      <c r="M187" s="1">
        <v>0</v>
      </c>
    </row>
    <row r="188" spans="1:13" x14ac:dyDescent="0.25">
      <c r="A188" s="1" t="s">
        <v>3797</v>
      </c>
      <c r="B188" s="1">
        <v>0</v>
      </c>
      <c r="C188" s="1">
        <v>0</v>
      </c>
      <c r="D188" s="1">
        <v>2</v>
      </c>
      <c r="E188" s="1">
        <v>1</v>
      </c>
      <c r="F188" s="1">
        <v>0</v>
      </c>
      <c r="G188" s="1">
        <v>0</v>
      </c>
      <c r="H188" s="1">
        <v>0</v>
      </c>
      <c r="I188" s="1">
        <v>1</v>
      </c>
      <c r="J188" s="1">
        <v>0</v>
      </c>
      <c r="K188" s="1">
        <v>0</v>
      </c>
      <c r="L188" s="1">
        <v>0</v>
      </c>
      <c r="M188" s="1">
        <v>0</v>
      </c>
    </row>
    <row r="189" spans="1:13" x14ac:dyDescent="0.25">
      <c r="A189" s="1" t="s">
        <v>3798</v>
      </c>
      <c r="B189" s="1">
        <v>0</v>
      </c>
      <c r="C189" s="1">
        <v>1</v>
      </c>
      <c r="D189" s="1">
        <v>0</v>
      </c>
      <c r="E189" s="1">
        <v>0</v>
      </c>
      <c r="F189" s="1">
        <v>0</v>
      </c>
      <c r="G189" s="1">
        <v>0</v>
      </c>
      <c r="H189" s="1">
        <v>0</v>
      </c>
      <c r="I189" s="1">
        <v>0</v>
      </c>
      <c r="J189" s="1">
        <v>1</v>
      </c>
      <c r="K189" s="1">
        <v>0</v>
      </c>
      <c r="L189" s="1">
        <v>0</v>
      </c>
      <c r="M189" s="1">
        <v>0</v>
      </c>
    </row>
    <row r="190" spans="1:13" x14ac:dyDescent="0.25">
      <c r="A190" s="1" t="s">
        <v>3799</v>
      </c>
      <c r="B190" s="1">
        <v>0</v>
      </c>
      <c r="C190" s="1">
        <v>0</v>
      </c>
      <c r="D190" s="1">
        <v>2</v>
      </c>
      <c r="E190" s="1">
        <v>0</v>
      </c>
      <c r="F190" s="1">
        <v>0</v>
      </c>
      <c r="G190" s="1">
        <v>0</v>
      </c>
      <c r="H190" s="1">
        <v>0</v>
      </c>
      <c r="I190" s="1">
        <v>2</v>
      </c>
      <c r="J190" s="1">
        <v>0</v>
      </c>
      <c r="K190" s="1">
        <v>0</v>
      </c>
      <c r="L190" s="1">
        <v>0</v>
      </c>
      <c r="M190" s="1">
        <v>0</v>
      </c>
    </row>
    <row r="191" spans="1:13" x14ac:dyDescent="0.25">
      <c r="A191" s="1" t="s">
        <v>3800</v>
      </c>
      <c r="B191" s="1">
        <v>1</v>
      </c>
      <c r="C191" s="1">
        <v>0</v>
      </c>
      <c r="D191" s="1">
        <v>16</v>
      </c>
      <c r="E191" s="1">
        <v>0</v>
      </c>
      <c r="F191" s="1">
        <v>0</v>
      </c>
      <c r="G191" s="1">
        <v>0</v>
      </c>
      <c r="H191" s="1">
        <v>0</v>
      </c>
      <c r="I191" s="1">
        <v>16</v>
      </c>
      <c r="J191" s="1">
        <v>0</v>
      </c>
      <c r="K191" s="1">
        <v>0</v>
      </c>
      <c r="L191" s="1">
        <v>1</v>
      </c>
      <c r="M191" s="1">
        <v>0</v>
      </c>
    </row>
    <row r="192" spans="1:13" x14ac:dyDescent="0.25">
      <c r="A192" s="1" t="s">
        <v>3801</v>
      </c>
      <c r="B192" s="1">
        <v>0</v>
      </c>
      <c r="C192" s="1">
        <v>0</v>
      </c>
      <c r="D192" s="1">
        <v>3</v>
      </c>
      <c r="E192" s="1">
        <v>0</v>
      </c>
      <c r="F192" s="1">
        <v>0</v>
      </c>
      <c r="G192" s="1">
        <v>0</v>
      </c>
      <c r="H192" s="1">
        <v>0</v>
      </c>
      <c r="I192" s="1">
        <v>3</v>
      </c>
      <c r="J192" s="1">
        <v>0</v>
      </c>
      <c r="K192" s="1">
        <v>0</v>
      </c>
      <c r="L192" s="1">
        <v>0</v>
      </c>
      <c r="M192" s="1">
        <v>0</v>
      </c>
    </row>
    <row r="193" spans="1:13" x14ac:dyDescent="0.25">
      <c r="A193" s="1" t="s">
        <v>3802</v>
      </c>
      <c r="B193" s="1">
        <v>0</v>
      </c>
      <c r="C193" s="1">
        <v>0</v>
      </c>
      <c r="D193" s="1">
        <v>1</v>
      </c>
      <c r="E193" s="1">
        <v>0</v>
      </c>
      <c r="F193" s="1">
        <v>0</v>
      </c>
      <c r="G193" s="1">
        <v>0</v>
      </c>
      <c r="H193" s="1">
        <v>0</v>
      </c>
      <c r="I193" s="1">
        <v>1</v>
      </c>
      <c r="J193" s="1">
        <v>0</v>
      </c>
      <c r="K193" s="1">
        <v>0</v>
      </c>
      <c r="L193" s="1">
        <v>0</v>
      </c>
      <c r="M193" s="1">
        <v>0</v>
      </c>
    </row>
    <row r="194" spans="1:13" x14ac:dyDescent="0.25">
      <c r="A194" s="1" t="s">
        <v>3803</v>
      </c>
      <c r="B194" s="1">
        <v>0</v>
      </c>
      <c r="C194" s="1">
        <v>0</v>
      </c>
      <c r="D194" s="1">
        <v>4</v>
      </c>
      <c r="E194" s="1">
        <v>0</v>
      </c>
      <c r="F194" s="1">
        <v>0</v>
      </c>
      <c r="G194" s="1">
        <v>0</v>
      </c>
      <c r="H194" s="1">
        <v>0</v>
      </c>
      <c r="I194" s="1">
        <v>4</v>
      </c>
      <c r="J194" s="1">
        <v>0</v>
      </c>
      <c r="K194" s="1">
        <v>0</v>
      </c>
      <c r="L194" s="1">
        <v>0</v>
      </c>
      <c r="M194" s="1">
        <v>0</v>
      </c>
    </row>
    <row r="195" spans="1:13" x14ac:dyDescent="0.25">
      <c r="A195" s="1" t="s">
        <v>3804</v>
      </c>
      <c r="B195" s="1">
        <v>1</v>
      </c>
      <c r="C195" s="1">
        <v>1</v>
      </c>
      <c r="D195" s="1">
        <v>0</v>
      </c>
      <c r="E195" s="1">
        <v>0</v>
      </c>
      <c r="F195" s="1">
        <v>0</v>
      </c>
      <c r="G195" s="1">
        <v>0</v>
      </c>
      <c r="H195" s="1">
        <v>0</v>
      </c>
      <c r="I195" s="1">
        <v>0</v>
      </c>
      <c r="J195" s="1">
        <v>1</v>
      </c>
      <c r="K195" s="1">
        <v>0</v>
      </c>
      <c r="L195" s="1">
        <v>1</v>
      </c>
      <c r="M195" s="1">
        <v>0</v>
      </c>
    </row>
    <row r="196" spans="1:13" x14ac:dyDescent="0.25">
      <c r="A196" s="1" t="s">
        <v>3805</v>
      </c>
      <c r="B196" s="1">
        <v>0</v>
      </c>
      <c r="C196" s="1">
        <v>0</v>
      </c>
      <c r="D196" s="1">
        <v>1</v>
      </c>
      <c r="E196" s="1">
        <v>0</v>
      </c>
      <c r="F196" s="1">
        <v>0</v>
      </c>
      <c r="G196" s="1">
        <v>0</v>
      </c>
      <c r="H196" s="1">
        <v>0</v>
      </c>
      <c r="I196" s="1">
        <v>1</v>
      </c>
      <c r="J196" s="1">
        <v>0</v>
      </c>
      <c r="K196" s="1">
        <v>0</v>
      </c>
      <c r="L196" s="1">
        <v>0</v>
      </c>
      <c r="M196" s="1">
        <v>0</v>
      </c>
    </row>
    <row r="197" spans="1:13" x14ac:dyDescent="0.25">
      <c r="A197" s="1" t="s">
        <v>3806</v>
      </c>
      <c r="B197" s="1">
        <v>0</v>
      </c>
      <c r="C197" s="1">
        <v>0</v>
      </c>
      <c r="D197" s="1">
        <v>3</v>
      </c>
      <c r="E197" s="1">
        <v>0</v>
      </c>
      <c r="F197" s="1">
        <v>0</v>
      </c>
      <c r="G197" s="1">
        <v>0</v>
      </c>
      <c r="H197" s="1">
        <v>0</v>
      </c>
      <c r="I197" s="1">
        <v>3</v>
      </c>
      <c r="J197" s="1">
        <v>0</v>
      </c>
      <c r="K197" s="1">
        <v>0</v>
      </c>
      <c r="L197" s="1">
        <v>0</v>
      </c>
      <c r="M197" s="1">
        <v>0</v>
      </c>
    </row>
    <row r="198" spans="1:13" x14ac:dyDescent="0.25">
      <c r="A198" s="1" t="s">
        <v>3807</v>
      </c>
      <c r="B198" s="1">
        <v>0</v>
      </c>
      <c r="C198" s="1">
        <v>0</v>
      </c>
      <c r="D198" s="1">
        <v>2</v>
      </c>
      <c r="E198" s="1">
        <v>0</v>
      </c>
      <c r="F198" s="1">
        <v>0</v>
      </c>
      <c r="G198" s="1">
        <v>0</v>
      </c>
      <c r="H198" s="1">
        <v>0</v>
      </c>
      <c r="I198" s="1">
        <v>2</v>
      </c>
      <c r="J198" s="1">
        <v>0</v>
      </c>
      <c r="K198" s="1">
        <v>0</v>
      </c>
      <c r="L198" s="1">
        <v>0</v>
      </c>
      <c r="M198" s="1">
        <v>0</v>
      </c>
    </row>
    <row r="199" spans="1:13" x14ac:dyDescent="0.25">
      <c r="A199" s="1" t="s">
        <v>3808</v>
      </c>
      <c r="B199" s="1">
        <v>1</v>
      </c>
      <c r="C199" s="1">
        <v>0</v>
      </c>
      <c r="D199" s="1">
        <v>7</v>
      </c>
      <c r="E199" s="1">
        <v>0</v>
      </c>
      <c r="F199" s="1">
        <v>0</v>
      </c>
      <c r="G199" s="1">
        <v>0</v>
      </c>
      <c r="H199" s="1">
        <v>0</v>
      </c>
      <c r="I199" s="1">
        <v>7</v>
      </c>
      <c r="J199" s="1">
        <v>0</v>
      </c>
      <c r="K199" s="1">
        <v>0</v>
      </c>
      <c r="L199" s="1">
        <v>1</v>
      </c>
      <c r="M199" s="1">
        <v>0</v>
      </c>
    </row>
    <row r="200" spans="1:13" x14ac:dyDescent="0.25">
      <c r="A200" s="1" t="s">
        <v>3809</v>
      </c>
      <c r="B200" s="1">
        <v>0</v>
      </c>
      <c r="C200" s="1">
        <v>0</v>
      </c>
      <c r="D200" s="1">
        <v>2</v>
      </c>
      <c r="E200" s="1">
        <v>0</v>
      </c>
      <c r="F200" s="1">
        <v>0</v>
      </c>
      <c r="G200" s="1">
        <v>0</v>
      </c>
      <c r="H200" s="1">
        <v>0</v>
      </c>
      <c r="I200" s="1">
        <v>2</v>
      </c>
      <c r="J200" s="1">
        <v>0</v>
      </c>
      <c r="K200" s="1">
        <v>0</v>
      </c>
      <c r="L200" s="1">
        <v>0</v>
      </c>
      <c r="M200" s="1">
        <v>0</v>
      </c>
    </row>
    <row r="201" spans="1:13" x14ac:dyDescent="0.25">
      <c r="A201" s="1" t="s">
        <v>3810</v>
      </c>
      <c r="B201" s="1">
        <v>1</v>
      </c>
      <c r="C201" s="1">
        <v>0</v>
      </c>
      <c r="D201" s="1">
        <v>2</v>
      </c>
      <c r="E201" s="1">
        <v>0</v>
      </c>
      <c r="F201" s="1">
        <v>0</v>
      </c>
      <c r="G201" s="1">
        <v>0</v>
      </c>
      <c r="H201" s="1">
        <v>0</v>
      </c>
      <c r="I201" s="1">
        <v>2</v>
      </c>
      <c r="J201" s="1">
        <v>0</v>
      </c>
      <c r="K201" s="1">
        <v>0</v>
      </c>
      <c r="L201" s="1">
        <v>1</v>
      </c>
      <c r="M201" s="1">
        <v>0</v>
      </c>
    </row>
    <row r="202" spans="1:13" x14ac:dyDescent="0.25">
      <c r="A202" s="1" t="s">
        <v>3811</v>
      </c>
      <c r="B202" s="1">
        <v>1</v>
      </c>
      <c r="C202" s="1">
        <v>0</v>
      </c>
      <c r="D202" s="1">
        <v>0</v>
      </c>
      <c r="E202" s="1">
        <v>0</v>
      </c>
      <c r="F202" s="1">
        <v>0</v>
      </c>
      <c r="G202" s="1">
        <v>0</v>
      </c>
      <c r="H202" s="1">
        <v>0</v>
      </c>
      <c r="I202" s="1">
        <v>0</v>
      </c>
      <c r="J202" s="1">
        <v>0</v>
      </c>
      <c r="K202" s="1">
        <v>0</v>
      </c>
      <c r="L202" s="1">
        <v>1</v>
      </c>
      <c r="M202" s="1">
        <v>0</v>
      </c>
    </row>
    <row r="203" spans="1:13" x14ac:dyDescent="0.25">
      <c r="A203" s="1" t="s">
        <v>3812</v>
      </c>
      <c r="B203" s="1">
        <v>1</v>
      </c>
      <c r="C203" s="1">
        <v>0</v>
      </c>
      <c r="D203" s="1">
        <v>1</v>
      </c>
      <c r="E203" s="1">
        <v>0</v>
      </c>
      <c r="F203" s="1">
        <v>0</v>
      </c>
      <c r="G203" s="1">
        <v>0</v>
      </c>
      <c r="H203" s="1">
        <v>0</v>
      </c>
      <c r="I203" s="1">
        <v>1</v>
      </c>
      <c r="J203" s="1">
        <v>0</v>
      </c>
      <c r="K203" s="1">
        <v>0</v>
      </c>
      <c r="L203" s="1">
        <v>1</v>
      </c>
      <c r="M203" s="1">
        <v>0</v>
      </c>
    </row>
    <row r="204" spans="1:13" x14ac:dyDescent="0.25">
      <c r="A204" s="1" t="s">
        <v>3813</v>
      </c>
      <c r="B204" s="1">
        <v>0</v>
      </c>
      <c r="C204" s="1">
        <v>0</v>
      </c>
      <c r="D204" s="1">
        <v>1</v>
      </c>
      <c r="E204" s="1">
        <v>0</v>
      </c>
      <c r="F204" s="1">
        <v>0</v>
      </c>
      <c r="G204" s="1">
        <v>0</v>
      </c>
      <c r="H204" s="1">
        <v>0</v>
      </c>
      <c r="I204" s="1">
        <v>1</v>
      </c>
      <c r="J204" s="1">
        <v>0</v>
      </c>
      <c r="K204" s="1">
        <v>0</v>
      </c>
      <c r="L204" s="1">
        <v>0</v>
      </c>
      <c r="M204" s="1">
        <v>0</v>
      </c>
    </row>
    <row r="205" spans="1:13" x14ac:dyDescent="0.25">
      <c r="A205" s="1" t="s">
        <v>3814</v>
      </c>
      <c r="B205" s="1">
        <v>0</v>
      </c>
      <c r="C205" s="1">
        <v>0</v>
      </c>
      <c r="D205" s="1">
        <v>1</v>
      </c>
      <c r="E205" s="1">
        <v>0</v>
      </c>
      <c r="F205" s="1">
        <v>0</v>
      </c>
      <c r="G205" s="1">
        <v>0</v>
      </c>
      <c r="H205" s="1">
        <v>1</v>
      </c>
      <c r="I205" s="1">
        <v>0</v>
      </c>
      <c r="J205" s="1">
        <v>0</v>
      </c>
      <c r="K205" s="1">
        <v>0</v>
      </c>
      <c r="L205" s="1">
        <v>0</v>
      </c>
      <c r="M205" s="1">
        <v>0</v>
      </c>
    </row>
    <row r="206" spans="1:13" x14ac:dyDescent="0.25">
      <c r="A206" s="1" t="s">
        <v>3815</v>
      </c>
      <c r="B206" s="1">
        <v>0</v>
      </c>
      <c r="C206" s="1">
        <v>0</v>
      </c>
      <c r="D206" s="1">
        <v>2</v>
      </c>
      <c r="E206" s="1">
        <v>0</v>
      </c>
      <c r="F206" s="1">
        <v>0</v>
      </c>
      <c r="G206" s="1">
        <v>0</v>
      </c>
      <c r="H206" s="1">
        <v>0</v>
      </c>
      <c r="I206" s="1">
        <v>2</v>
      </c>
      <c r="J206" s="1">
        <v>0</v>
      </c>
      <c r="K206" s="1">
        <v>0</v>
      </c>
      <c r="L206" s="1">
        <v>0</v>
      </c>
      <c r="M206" s="1">
        <v>0</v>
      </c>
    </row>
    <row r="207" spans="1:13" x14ac:dyDescent="0.25">
      <c r="A207" s="1" t="s">
        <v>3816</v>
      </c>
      <c r="B207" s="1">
        <v>0</v>
      </c>
      <c r="C207" s="1">
        <v>0</v>
      </c>
      <c r="D207" s="1">
        <v>2</v>
      </c>
      <c r="E207" s="1">
        <v>0</v>
      </c>
      <c r="F207" s="1">
        <v>0</v>
      </c>
      <c r="G207" s="1">
        <v>0</v>
      </c>
      <c r="H207" s="1">
        <v>0</v>
      </c>
      <c r="I207" s="1">
        <v>2</v>
      </c>
      <c r="J207" s="1">
        <v>0</v>
      </c>
      <c r="K207" s="1">
        <v>0</v>
      </c>
      <c r="L207" s="1">
        <v>0</v>
      </c>
      <c r="M207" s="1">
        <v>0</v>
      </c>
    </row>
    <row r="208" spans="1:13" x14ac:dyDescent="0.25">
      <c r="A208" s="1" t="s">
        <v>3817</v>
      </c>
      <c r="B208" s="1">
        <v>0</v>
      </c>
      <c r="C208" s="1">
        <v>0</v>
      </c>
      <c r="D208" s="1">
        <v>1</v>
      </c>
      <c r="E208" s="1">
        <v>0</v>
      </c>
      <c r="F208" s="1">
        <v>0</v>
      </c>
      <c r="G208" s="1">
        <v>0</v>
      </c>
      <c r="H208" s="1">
        <v>0</v>
      </c>
      <c r="I208" s="1">
        <v>1</v>
      </c>
      <c r="J208" s="1">
        <v>0</v>
      </c>
      <c r="K208" s="1">
        <v>0</v>
      </c>
      <c r="L208" s="1">
        <v>0</v>
      </c>
      <c r="M208" s="1">
        <v>0</v>
      </c>
    </row>
    <row r="209" spans="1:13" x14ac:dyDescent="0.25">
      <c r="A209" s="1" t="s">
        <v>3818</v>
      </c>
      <c r="B209" s="1">
        <v>0</v>
      </c>
      <c r="C209" s="1">
        <v>0</v>
      </c>
      <c r="D209" s="1">
        <v>7</v>
      </c>
      <c r="E209" s="1">
        <v>0</v>
      </c>
      <c r="F209" s="1">
        <v>0</v>
      </c>
      <c r="G209" s="1">
        <v>0</v>
      </c>
      <c r="H209" s="1">
        <v>0</v>
      </c>
      <c r="I209" s="1">
        <v>7</v>
      </c>
      <c r="J209" s="1">
        <v>0</v>
      </c>
      <c r="K209" s="1">
        <v>0</v>
      </c>
      <c r="L209" s="1">
        <v>0</v>
      </c>
      <c r="M209" s="1">
        <v>0</v>
      </c>
    </row>
    <row r="210" spans="1:13" x14ac:dyDescent="0.25">
      <c r="A210" s="1" t="s">
        <v>3819</v>
      </c>
      <c r="B210" s="1">
        <v>0</v>
      </c>
      <c r="C210" s="1">
        <v>0</v>
      </c>
      <c r="D210" s="1">
        <v>1</v>
      </c>
      <c r="E210" s="1">
        <v>0</v>
      </c>
      <c r="F210" s="1">
        <v>0</v>
      </c>
      <c r="G210" s="1">
        <v>0</v>
      </c>
      <c r="H210" s="1">
        <v>0</v>
      </c>
      <c r="I210" s="1">
        <v>1</v>
      </c>
      <c r="J210" s="1">
        <v>0</v>
      </c>
      <c r="K210" s="1">
        <v>0</v>
      </c>
      <c r="L210" s="1">
        <v>0</v>
      </c>
      <c r="M210" s="1">
        <v>0</v>
      </c>
    </row>
    <row r="211" spans="1:13" x14ac:dyDescent="0.25">
      <c r="A211" s="1" t="s">
        <v>3820</v>
      </c>
      <c r="B211" s="1">
        <v>0</v>
      </c>
      <c r="C211" s="1">
        <v>0</v>
      </c>
      <c r="D211" s="1">
        <v>1</v>
      </c>
      <c r="E211" s="1">
        <v>0</v>
      </c>
      <c r="F211" s="1">
        <v>0</v>
      </c>
      <c r="G211" s="1">
        <v>0</v>
      </c>
      <c r="H211" s="1">
        <v>1</v>
      </c>
      <c r="I211" s="1">
        <v>0</v>
      </c>
      <c r="J211" s="1">
        <v>0</v>
      </c>
      <c r="K211" s="1">
        <v>0</v>
      </c>
      <c r="L211" s="1">
        <v>0</v>
      </c>
      <c r="M211" s="1">
        <v>0</v>
      </c>
    </row>
    <row r="212" spans="1:13" x14ac:dyDescent="0.25">
      <c r="A212" s="1" t="s">
        <v>3821</v>
      </c>
      <c r="B212" s="1">
        <v>0</v>
      </c>
      <c r="C212" s="1">
        <v>0</v>
      </c>
      <c r="D212" s="1">
        <v>1</v>
      </c>
      <c r="E212" s="1">
        <v>0</v>
      </c>
      <c r="F212" s="1">
        <v>0</v>
      </c>
      <c r="G212" s="1">
        <v>0</v>
      </c>
      <c r="H212" s="1">
        <v>0</v>
      </c>
      <c r="I212" s="1">
        <v>1</v>
      </c>
      <c r="J212" s="1">
        <v>0</v>
      </c>
      <c r="K212" s="1">
        <v>0</v>
      </c>
      <c r="L212" s="1">
        <v>0</v>
      </c>
      <c r="M212" s="1">
        <v>0</v>
      </c>
    </row>
    <row r="213" spans="1:13" x14ac:dyDescent="0.25">
      <c r="A213" s="1" t="s">
        <v>3822</v>
      </c>
      <c r="B213" s="1">
        <v>0</v>
      </c>
      <c r="C213" s="1">
        <v>0</v>
      </c>
      <c r="D213" s="1">
        <v>1</v>
      </c>
      <c r="E213" s="1">
        <v>0</v>
      </c>
      <c r="F213" s="1">
        <v>0</v>
      </c>
      <c r="G213" s="1">
        <v>0</v>
      </c>
      <c r="H213" s="1">
        <v>0</v>
      </c>
      <c r="I213" s="1">
        <v>1</v>
      </c>
      <c r="J213" s="1">
        <v>0</v>
      </c>
      <c r="K213" s="1">
        <v>0</v>
      </c>
      <c r="L213" s="1">
        <v>0</v>
      </c>
      <c r="M213" s="1">
        <v>0</v>
      </c>
    </row>
    <row r="214" spans="1:13" x14ac:dyDescent="0.25">
      <c r="A214" s="1" t="s">
        <v>3823</v>
      </c>
      <c r="B214" s="1">
        <v>0</v>
      </c>
      <c r="C214" s="1">
        <v>0</v>
      </c>
      <c r="D214" s="1">
        <v>8</v>
      </c>
      <c r="E214" s="1">
        <v>0</v>
      </c>
      <c r="F214" s="1">
        <v>0</v>
      </c>
      <c r="G214" s="1">
        <v>0</v>
      </c>
      <c r="H214" s="1">
        <v>0</v>
      </c>
      <c r="I214" s="1">
        <v>8</v>
      </c>
      <c r="J214" s="1">
        <v>0</v>
      </c>
      <c r="K214" s="1">
        <v>0</v>
      </c>
      <c r="L214" s="1">
        <v>0</v>
      </c>
      <c r="M214" s="1">
        <v>0</v>
      </c>
    </row>
    <row r="215" spans="1:13" x14ac:dyDescent="0.25">
      <c r="A215" s="1" t="s">
        <v>3824</v>
      </c>
      <c r="B215" s="1">
        <v>0</v>
      </c>
      <c r="C215" s="1">
        <v>1</v>
      </c>
      <c r="D215" s="1">
        <v>7</v>
      </c>
      <c r="E215" s="1">
        <v>0</v>
      </c>
      <c r="F215" s="1">
        <v>0</v>
      </c>
      <c r="G215" s="1">
        <v>0</v>
      </c>
      <c r="H215" s="1">
        <v>0</v>
      </c>
      <c r="I215" s="1">
        <v>7</v>
      </c>
      <c r="J215" s="1">
        <v>1</v>
      </c>
      <c r="K215" s="1">
        <v>0</v>
      </c>
      <c r="L215" s="1">
        <v>0</v>
      </c>
      <c r="M215" s="1">
        <v>0</v>
      </c>
    </row>
    <row r="216" spans="1:13" x14ac:dyDescent="0.25">
      <c r="A216" s="1" t="s">
        <v>3825</v>
      </c>
      <c r="B216" s="1">
        <v>1</v>
      </c>
      <c r="C216" s="1">
        <v>0</v>
      </c>
      <c r="D216" s="1">
        <v>0</v>
      </c>
      <c r="E216" s="1">
        <v>0</v>
      </c>
      <c r="F216" s="1">
        <v>0</v>
      </c>
      <c r="G216" s="1">
        <v>0</v>
      </c>
      <c r="H216" s="1">
        <v>0</v>
      </c>
      <c r="I216" s="1">
        <v>0</v>
      </c>
      <c r="J216" s="1">
        <v>0</v>
      </c>
      <c r="K216" s="1">
        <v>0</v>
      </c>
      <c r="L216" s="1">
        <v>1</v>
      </c>
      <c r="M216" s="1">
        <v>0</v>
      </c>
    </row>
    <row r="217" spans="1:13" x14ac:dyDescent="0.25">
      <c r="A217" s="1" t="s">
        <v>3826</v>
      </c>
      <c r="B217" s="1">
        <v>0</v>
      </c>
      <c r="C217" s="1">
        <v>0</v>
      </c>
      <c r="D217" s="1">
        <v>1</v>
      </c>
      <c r="E217" s="1">
        <v>0</v>
      </c>
      <c r="F217" s="1">
        <v>0</v>
      </c>
      <c r="G217" s="1">
        <v>0</v>
      </c>
      <c r="H217" s="1">
        <v>0</v>
      </c>
      <c r="I217" s="1">
        <v>1</v>
      </c>
      <c r="J217" s="1">
        <v>0</v>
      </c>
      <c r="K217" s="1">
        <v>0</v>
      </c>
      <c r="L217" s="1">
        <v>0</v>
      </c>
      <c r="M217" s="1">
        <v>0</v>
      </c>
    </row>
    <row r="218" spans="1:13" x14ac:dyDescent="0.25">
      <c r="A218" s="1" t="s">
        <v>3827</v>
      </c>
      <c r="B218" s="1">
        <v>0</v>
      </c>
      <c r="C218" s="1">
        <v>0</v>
      </c>
      <c r="D218" s="1">
        <v>1</v>
      </c>
      <c r="E218" s="1">
        <v>0</v>
      </c>
      <c r="F218" s="1">
        <v>0</v>
      </c>
      <c r="G218" s="1">
        <v>0</v>
      </c>
      <c r="H218" s="1">
        <v>0</v>
      </c>
      <c r="I218" s="1">
        <v>1</v>
      </c>
      <c r="J218" s="1">
        <v>0</v>
      </c>
      <c r="K218" s="1">
        <v>0</v>
      </c>
      <c r="L218" s="1">
        <v>0</v>
      </c>
      <c r="M218" s="1">
        <v>0</v>
      </c>
    </row>
    <row r="219" spans="1:13" x14ac:dyDescent="0.25">
      <c r="A219" s="1" t="s">
        <v>3828</v>
      </c>
      <c r="B219" s="1">
        <v>0</v>
      </c>
      <c r="C219" s="1">
        <v>0</v>
      </c>
      <c r="D219" s="1">
        <v>1</v>
      </c>
      <c r="E219" s="1">
        <v>0</v>
      </c>
      <c r="F219" s="1">
        <v>0</v>
      </c>
      <c r="G219" s="1">
        <v>0</v>
      </c>
      <c r="H219" s="1">
        <v>0</v>
      </c>
      <c r="I219" s="1">
        <v>1</v>
      </c>
      <c r="J219" s="1">
        <v>0</v>
      </c>
      <c r="K219" s="1">
        <v>0</v>
      </c>
      <c r="L219" s="1">
        <v>0</v>
      </c>
      <c r="M219" s="1">
        <v>0</v>
      </c>
    </row>
    <row r="220" spans="1:13" x14ac:dyDescent="0.25">
      <c r="A220" s="1" t="s">
        <v>3829</v>
      </c>
      <c r="B220" s="1">
        <v>0</v>
      </c>
      <c r="C220" s="1">
        <v>0</v>
      </c>
      <c r="D220" s="1">
        <v>1</v>
      </c>
      <c r="E220" s="1">
        <v>0</v>
      </c>
      <c r="F220" s="1">
        <v>0</v>
      </c>
      <c r="G220" s="1">
        <v>0</v>
      </c>
      <c r="H220" s="1">
        <v>0</v>
      </c>
      <c r="I220" s="1">
        <v>0</v>
      </c>
      <c r="J220" s="1">
        <v>0</v>
      </c>
      <c r="K220" s="1">
        <v>0</v>
      </c>
      <c r="L220" s="1">
        <v>0</v>
      </c>
      <c r="M220" s="1">
        <v>1</v>
      </c>
    </row>
    <row r="221" spans="1:13" x14ac:dyDescent="0.25">
      <c r="A221" s="1" t="s">
        <v>3830</v>
      </c>
      <c r="B221" s="1">
        <v>0</v>
      </c>
      <c r="C221" s="1">
        <v>0</v>
      </c>
      <c r="D221" s="1">
        <v>3</v>
      </c>
      <c r="E221" s="1">
        <v>0</v>
      </c>
      <c r="F221" s="1">
        <v>0</v>
      </c>
      <c r="G221" s="1">
        <v>0</v>
      </c>
      <c r="H221" s="1">
        <v>0</v>
      </c>
      <c r="I221" s="1">
        <v>3</v>
      </c>
      <c r="J221" s="1">
        <v>0</v>
      </c>
      <c r="K221" s="1">
        <v>0</v>
      </c>
      <c r="L221" s="1">
        <v>0</v>
      </c>
      <c r="M221" s="1">
        <v>0</v>
      </c>
    </row>
    <row r="222" spans="1:13" x14ac:dyDescent="0.25">
      <c r="A222" s="1" t="s">
        <v>3831</v>
      </c>
      <c r="B222" s="1">
        <v>0</v>
      </c>
      <c r="C222" s="1">
        <v>0</v>
      </c>
      <c r="D222" s="1">
        <v>2</v>
      </c>
      <c r="E222" s="1">
        <v>0</v>
      </c>
      <c r="F222" s="1">
        <v>0</v>
      </c>
      <c r="G222" s="1">
        <v>0</v>
      </c>
      <c r="H222" s="1">
        <v>0</v>
      </c>
      <c r="I222" s="1">
        <v>2</v>
      </c>
      <c r="J222" s="1">
        <v>0</v>
      </c>
      <c r="K222" s="1">
        <v>0</v>
      </c>
      <c r="L222" s="1">
        <v>0</v>
      </c>
      <c r="M222" s="1">
        <v>0</v>
      </c>
    </row>
    <row r="223" spans="1:13" x14ac:dyDescent="0.25">
      <c r="A223" s="1" t="s">
        <v>3832</v>
      </c>
      <c r="B223" s="1">
        <v>0</v>
      </c>
      <c r="C223" s="1">
        <v>0</v>
      </c>
      <c r="D223" s="1">
        <v>1</v>
      </c>
      <c r="E223" s="1">
        <v>0</v>
      </c>
      <c r="F223" s="1">
        <v>0</v>
      </c>
      <c r="G223" s="1">
        <v>0</v>
      </c>
      <c r="H223" s="1">
        <v>0</v>
      </c>
      <c r="I223" s="1">
        <v>1</v>
      </c>
      <c r="J223" s="1">
        <v>0</v>
      </c>
      <c r="K223" s="1">
        <v>0</v>
      </c>
      <c r="L223" s="1">
        <v>0</v>
      </c>
      <c r="M223" s="1">
        <v>0</v>
      </c>
    </row>
    <row r="224" spans="1:13" x14ac:dyDescent="0.25">
      <c r="A224" s="1" t="s">
        <v>3833</v>
      </c>
      <c r="B224" s="1">
        <v>0</v>
      </c>
      <c r="C224" s="1">
        <v>0</v>
      </c>
      <c r="D224" s="1">
        <v>1</v>
      </c>
      <c r="E224" s="1">
        <v>0</v>
      </c>
      <c r="F224" s="1">
        <v>0</v>
      </c>
      <c r="G224" s="1">
        <v>0</v>
      </c>
      <c r="H224" s="1">
        <v>0</v>
      </c>
      <c r="I224" s="1">
        <v>0</v>
      </c>
      <c r="J224" s="1">
        <v>0</v>
      </c>
      <c r="K224" s="1">
        <v>0</v>
      </c>
      <c r="L224" s="1">
        <v>0</v>
      </c>
      <c r="M224" s="1">
        <v>1</v>
      </c>
    </row>
    <row r="225" spans="1:13" x14ac:dyDescent="0.25">
      <c r="A225" s="1" t="s">
        <v>3834</v>
      </c>
      <c r="B225" s="1">
        <v>0</v>
      </c>
      <c r="C225" s="1">
        <v>0</v>
      </c>
      <c r="D225" s="1">
        <v>1</v>
      </c>
      <c r="E225" s="1">
        <v>0</v>
      </c>
      <c r="F225" s="1">
        <v>0</v>
      </c>
      <c r="G225" s="1">
        <v>0</v>
      </c>
      <c r="H225" s="1">
        <v>0</v>
      </c>
      <c r="I225" s="1">
        <v>1</v>
      </c>
      <c r="J225" s="1">
        <v>0</v>
      </c>
      <c r="K225" s="1">
        <v>0</v>
      </c>
      <c r="L225" s="1">
        <v>0</v>
      </c>
      <c r="M225" s="1">
        <v>0</v>
      </c>
    </row>
    <row r="226" spans="1:13" x14ac:dyDescent="0.25">
      <c r="A226" s="1" t="s">
        <v>3835</v>
      </c>
      <c r="B226" s="1">
        <v>0</v>
      </c>
      <c r="C226" s="1">
        <v>1</v>
      </c>
      <c r="D226" s="1">
        <v>8</v>
      </c>
      <c r="E226" s="1">
        <v>0</v>
      </c>
      <c r="F226" s="1">
        <v>0</v>
      </c>
      <c r="G226" s="1">
        <v>0</v>
      </c>
      <c r="H226" s="1">
        <v>0</v>
      </c>
      <c r="I226" s="1">
        <v>8</v>
      </c>
      <c r="J226" s="1">
        <v>1</v>
      </c>
      <c r="K226" s="1">
        <v>0</v>
      </c>
      <c r="L226" s="1">
        <v>0</v>
      </c>
      <c r="M226" s="1">
        <v>0</v>
      </c>
    </row>
    <row r="227" spans="1:13" x14ac:dyDescent="0.25">
      <c r="A227" s="1" t="s">
        <v>3836</v>
      </c>
      <c r="B227" s="1">
        <v>1</v>
      </c>
      <c r="C227" s="1">
        <v>0</v>
      </c>
      <c r="D227" s="1">
        <v>4</v>
      </c>
      <c r="E227" s="1">
        <v>0</v>
      </c>
      <c r="F227" s="1">
        <v>0</v>
      </c>
      <c r="G227" s="1">
        <v>0</v>
      </c>
      <c r="H227" s="1">
        <v>0</v>
      </c>
      <c r="I227" s="1">
        <v>5</v>
      </c>
      <c r="J227" s="1">
        <v>0</v>
      </c>
      <c r="K227" s="1">
        <v>1</v>
      </c>
      <c r="L227" s="1">
        <v>0</v>
      </c>
      <c r="M227" s="1">
        <v>0</v>
      </c>
    </row>
    <row r="228" spans="1:13" x14ac:dyDescent="0.25">
      <c r="A228" s="1" t="s">
        <v>3837</v>
      </c>
      <c r="B228" s="1">
        <v>0</v>
      </c>
      <c r="C228" s="1">
        <v>0</v>
      </c>
      <c r="D228" s="1">
        <v>1</v>
      </c>
      <c r="E228" s="1">
        <v>0</v>
      </c>
      <c r="F228" s="1">
        <v>0</v>
      </c>
      <c r="G228" s="1">
        <v>0</v>
      </c>
      <c r="H228" s="1">
        <v>0</v>
      </c>
      <c r="I228" s="1">
        <v>1</v>
      </c>
      <c r="J228" s="1">
        <v>0</v>
      </c>
      <c r="K228" s="1">
        <v>0</v>
      </c>
      <c r="L228" s="1">
        <v>0</v>
      </c>
      <c r="M228" s="1">
        <v>0</v>
      </c>
    </row>
    <row r="229" spans="1:13" x14ac:dyDescent="0.25">
      <c r="A229" s="1" t="s">
        <v>3838</v>
      </c>
      <c r="B229" s="1">
        <v>1</v>
      </c>
      <c r="C229" s="1">
        <v>0</v>
      </c>
      <c r="D229" s="1">
        <v>1</v>
      </c>
      <c r="E229" s="1">
        <v>0</v>
      </c>
      <c r="F229" s="1">
        <v>0</v>
      </c>
      <c r="G229" s="1">
        <v>0</v>
      </c>
      <c r="H229" s="1">
        <v>0</v>
      </c>
      <c r="I229" s="1">
        <v>1</v>
      </c>
      <c r="J229" s="1">
        <v>0</v>
      </c>
      <c r="K229" s="1">
        <v>0</v>
      </c>
      <c r="L229" s="1">
        <v>1</v>
      </c>
      <c r="M229" s="1">
        <v>0</v>
      </c>
    </row>
    <row r="230" spans="1:13" x14ac:dyDescent="0.25">
      <c r="A230" s="1" t="s">
        <v>3839</v>
      </c>
      <c r="B230" s="1">
        <v>0</v>
      </c>
      <c r="C230" s="1">
        <v>0</v>
      </c>
      <c r="D230" s="1">
        <v>3</v>
      </c>
      <c r="E230" s="1">
        <v>0</v>
      </c>
      <c r="F230" s="1">
        <v>0</v>
      </c>
      <c r="G230" s="1">
        <v>0</v>
      </c>
      <c r="H230" s="1">
        <v>0</v>
      </c>
      <c r="I230" s="1">
        <v>3</v>
      </c>
      <c r="J230" s="1">
        <v>0</v>
      </c>
      <c r="K230" s="1">
        <v>0</v>
      </c>
      <c r="L230" s="1">
        <v>0</v>
      </c>
      <c r="M230" s="1">
        <v>0</v>
      </c>
    </row>
    <row r="231" spans="1:13" x14ac:dyDescent="0.25">
      <c r="A231" s="1" t="s">
        <v>3840</v>
      </c>
      <c r="B231" s="1">
        <v>0</v>
      </c>
      <c r="C231" s="1">
        <v>0</v>
      </c>
      <c r="D231" s="1">
        <v>1</v>
      </c>
      <c r="E231" s="1">
        <v>0</v>
      </c>
      <c r="F231" s="1">
        <v>0</v>
      </c>
      <c r="G231" s="1">
        <v>0</v>
      </c>
      <c r="H231" s="1">
        <v>1</v>
      </c>
      <c r="I231" s="1">
        <v>0</v>
      </c>
      <c r="J231" s="1">
        <v>0</v>
      </c>
      <c r="K231" s="1">
        <v>0</v>
      </c>
      <c r="L231" s="1">
        <v>0</v>
      </c>
      <c r="M231" s="1">
        <v>0</v>
      </c>
    </row>
    <row r="232" spans="1:13" x14ac:dyDescent="0.25">
      <c r="A232" s="1" t="s">
        <v>3841</v>
      </c>
      <c r="B232" s="1">
        <v>0</v>
      </c>
      <c r="C232" s="1">
        <v>0</v>
      </c>
      <c r="D232" s="1">
        <v>1</v>
      </c>
      <c r="E232" s="1">
        <v>1</v>
      </c>
      <c r="F232" s="1">
        <v>0</v>
      </c>
      <c r="G232" s="1">
        <v>0</v>
      </c>
      <c r="H232" s="1">
        <v>0</v>
      </c>
      <c r="I232" s="1">
        <v>0</v>
      </c>
      <c r="J232" s="1">
        <v>0</v>
      </c>
      <c r="K232" s="1">
        <v>0</v>
      </c>
      <c r="L232" s="1">
        <v>0</v>
      </c>
      <c r="M232" s="1">
        <v>0</v>
      </c>
    </row>
    <row r="233" spans="1:13" x14ac:dyDescent="0.25">
      <c r="A233" s="1" t="s">
        <v>3842</v>
      </c>
      <c r="B233" s="1">
        <v>0</v>
      </c>
      <c r="C233" s="1">
        <v>0</v>
      </c>
      <c r="D233" s="1">
        <v>1</v>
      </c>
      <c r="E233" s="1">
        <v>0</v>
      </c>
      <c r="F233" s="1">
        <v>0</v>
      </c>
      <c r="G233" s="1">
        <v>0</v>
      </c>
      <c r="H233" s="1">
        <v>1</v>
      </c>
      <c r="I233" s="1">
        <v>0</v>
      </c>
      <c r="J233" s="1">
        <v>0</v>
      </c>
      <c r="K233" s="1">
        <v>0</v>
      </c>
      <c r="L233" s="1">
        <v>0</v>
      </c>
      <c r="M233" s="1">
        <v>0</v>
      </c>
    </row>
    <row r="234" spans="1:13" x14ac:dyDescent="0.25">
      <c r="A234" s="1" t="s">
        <v>3843</v>
      </c>
      <c r="B234" s="1">
        <v>1</v>
      </c>
      <c r="C234" s="1">
        <v>0</v>
      </c>
      <c r="D234" s="1">
        <v>0</v>
      </c>
      <c r="E234" s="1">
        <v>0</v>
      </c>
      <c r="F234" s="1">
        <v>0</v>
      </c>
      <c r="G234" s="1">
        <v>0</v>
      </c>
      <c r="H234" s="1">
        <v>0</v>
      </c>
      <c r="I234" s="1">
        <v>1</v>
      </c>
      <c r="J234" s="1">
        <v>0</v>
      </c>
      <c r="K234" s="1">
        <v>1</v>
      </c>
      <c r="L234" s="1">
        <v>0</v>
      </c>
      <c r="M234" s="1">
        <v>0</v>
      </c>
    </row>
    <row r="235" spans="1:13" x14ac:dyDescent="0.25">
      <c r="A235" s="1" t="s">
        <v>3844</v>
      </c>
      <c r="B235" s="1">
        <v>0</v>
      </c>
      <c r="C235" s="1">
        <v>0</v>
      </c>
      <c r="D235" s="1">
        <v>2</v>
      </c>
      <c r="E235" s="1">
        <v>0</v>
      </c>
      <c r="F235" s="1">
        <v>0</v>
      </c>
      <c r="G235" s="1">
        <v>0</v>
      </c>
      <c r="H235" s="1">
        <v>2</v>
      </c>
      <c r="I235" s="1">
        <v>0</v>
      </c>
      <c r="J235" s="1">
        <v>0</v>
      </c>
      <c r="K235" s="1">
        <v>0</v>
      </c>
      <c r="L235" s="1">
        <v>0</v>
      </c>
      <c r="M235" s="1">
        <v>0</v>
      </c>
    </row>
    <row r="236" spans="1:13" x14ac:dyDescent="0.25">
      <c r="A236" s="1" t="s">
        <v>3845</v>
      </c>
      <c r="B236" s="1">
        <v>1</v>
      </c>
      <c r="C236" s="1">
        <v>0</v>
      </c>
      <c r="D236" s="1">
        <v>0</v>
      </c>
      <c r="E236" s="1">
        <v>0</v>
      </c>
      <c r="F236" s="1">
        <v>0</v>
      </c>
      <c r="G236" s="1">
        <v>0</v>
      </c>
      <c r="H236" s="1">
        <v>0</v>
      </c>
      <c r="I236" s="1">
        <v>0</v>
      </c>
      <c r="J236" s="1">
        <v>0</v>
      </c>
      <c r="K236" s="1">
        <v>0</v>
      </c>
      <c r="L236" s="1">
        <v>1</v>
      </c>
      <c r="M236" s="1">
        <v>0</v>
      </c>
    </row>
    <row r="237" spans="1:13" x14ac:dyDescent="0.25">
      <c r="A237" s="1" t="s">
        <v>3846</v>
      </c>
      <c r="B237" s="1">
        <v>0</v>
      </c>
      <c r="C237" s="1">
        <v>0</v>
      </c>
      <c r="D237" s="1">
        <v>1</v>
      </c>
      <c r="E237" s="1">
        <v>0</v>
      </c>
      <c r="F237" s="1">
        <v>0</v>
      </c>
      <c r="G237" s="1">
        <v>0</v>
      </c>
      <c r="H237" s="1">
        <v>0</v>
      </c>
      <c r="I237" s="1">
        <v>1</v>
      </c>
      <c r="J237" s="1">
        <v>0</v>
      </c>
      <c r="K237" s="1">
        <v>0</v>
      </c>
      <c r="L237" s="1">
        <v>0</v>
      </c>
      <c r="M237" s="1">
        <v>0</v>
      </c>
    </row>
    <row r="238" spans="1:13" x14ac:dyDescent="0.25">
      <c r="A238" s="1" t="s">
        <v>3847</v>
      </c>
      <c r="B238" s="1">
        <v>0</v>
      </c>
      <c r="C238" s="1">
        <v>0</v>
      </c>
      <c r="D238" s="1">
        <v>3</v>
      </c>
      <c r="E238" s="1">
        <v>0</v>
      </c>
      <c r="F238" s="1">
        <v>0</v>
      </c>
      <c r="G238" s="1">
        <v>0</v>
      </c>
      <c r="H238" s="1">
        <v>0</v>
      </c>
      <c r="I238" s="1">
        <v>0</v>
      </c>
      <c r="J238" s="1">
        <v>0</v>
      </c>
      <c r="K238" s="1">
        <v>0</v>
      </c>
      <c r="L238" s="1">
        <v>0</v>
      </c>
      <c r="M238" s="1">
        <v>3</v>
      </c>
    </row>
    <row r="239" spans="1:13" x14ac:dyDescent="0.25">
      <c r="A239" s="1" t="s">
        <v>3848</v>
      </c>
      <c r="B239" s="1">
        <v>0</v>
      </c>
      <c r="C239" s="1">
        <v>0</v>
      </c>
      <c r="D239" s="1">
        <v>3</v>
      </c>
      <c r="E239" s="1">
        <v>1</v>
      </c>
      <c r="F239" s="1">
        <v>0</v>
      </c>
      <c r="G239" s="1">
        <v>0</v>
      </c>
      <c r="H239" s="1">
        <v>0</v>
      </c>
      <c r="I239" s="1">
        <v>2</v>
      </c>
      <c r="J239" s="1">
        <v>0</v>
      </c>
      <c r="K239" s="1">
        <v>0</v>
      </c>
      <c r="L239" s="1">
        <v>0</v>
      </c>
      <c r="M239" s="1">
        <v>0</v>
      </c>
    </row>
    <row r="240" spans="1:13" x14ac:dyDescent="0.25">
      <c r="A240" s="1" t="s">
        <v>3849</v>
      </c>
      <c r="B240" s="1">
        <v>0</v>
      </c>
      <c r="C240" s="1">
        <v>0</v>
      </c>
      <c r="D240" s="1">
        <v>1</v>
      </c>
      <c r="E240" s="1">
        <v>0</v>
      </c>
      <c r="F240" s="1">
        <v>0</v>
      </c>
      <c r="G240" s="1">
        <v>0</v>
      </c>
      <c r="H240" s="1">
        <v>0</v>
      </c>
      <c r="I240" s="1">
        <v>1</v>
      </c>
      <c r="J240" s="1">
        <v>0</v>
      </c>
      <c r="K240" s="1">
        <v>0</v>
      </c>
      <c r="L240" s="1">
        <v>0</v>
      </c>
      <c r="M240" s="1">
        <v>0</v>
      </c>
    </row>
    <row r="241" spans="1:13" x14ac:dyDescent="0.25">
      <c r="A241" s="1" t="s">
        <v>3850</v>
      </c>
      <c r="B241" s="1">
        <v>0</v>
      </c>
      <c r="C241" s="1">
        <v>0</v>
      </c>
      <c r="D241" s="1">
        <v>1</v>
      </c>
      <c r="E241" s="1">
        <v>0</v>
      </c>
      <c r="F241" s="1">
        <v>0</v>
      </c>
      <c r="G241" s="1">
        <v>0</v>
      </c>
      <c r="H241" s="1">
        <v>0</v>
      </c>
      <c r="I241" s="1">
        <v>1</v>
      </c>
      <c r="J241" s="1">
        <v>0</v>
      </c>
      <c r="K241" s="1">
        <v>0</v>
      </c>
      <c r="L241" s="1">
        <v>0</v>
      </c>
      <c r="M241" s="1">
        <v>0</v>
      </c>
    </row>
    <row r="242" spans="1:13" x14ac:dyDescent="0.25">
      <c r="A242" s="1" t="s">
        <v>3851</v>
      </c>
      <c r="B242" s="1">
        <v>0</v>
      </c>
      <c r="C242" s="1">
        <v>0</v>
      </c>
      <c r="D242" s="1">
        <v>1</v>
      </c>
      <c r="E242" s="1">
        <v>0</v>
      </c>
      <c r="F242" s="1">
        <v>0</v>
      </c>
      <c r="G242" s="1">
        <v>0</v>
      </c>
      <c r="H242" s="1">
        <v>1</v>
      </c>
      <c r="I242" s="1">
        <v>0</v>
      </c>
      <c r="J242" s="1">
        <v>0</v>
      </c>
      <c r="K242" s="1">
        <v>0</v>
      </c>
      <c r="L242" s="1">
        <v>0</v>
      </c>
      <c r="M242" s="1">
        <v>0</v>
      </c>
    </row>
    <row r="243" spans="1:13" x14ac:dyDescent="0.25">
      <c r="A243" s="1" t="s">
        <v>3852</v>
      </c>
      <c r="B243" s="1">
        <v>0</v>
      </c>
      <c r="C243" s="1">
        <v>0</v>
      </c>
      <c r="D243" s="1">
        <v>1</v>
      </c>
      <c r="E243" s="1">
        <v>0</v>
      </c>
      <c r="F243" s="1">
        <v>0</v>
      </c>
      <c r="G243" s="1">
        <v>0</v>
      </c>
      <c r="H243" s="1">
        <v>0</v>
      </c>
      <c r="I243" s="1">
        <v>0</v>
      </c>
      <c r="J243" s="1">
        <v>0</v>
      </c>
      <c r="K243" s="1">
        <v>0</v>
      </c>
      <c r="L243" s="1">
        <v>0</v>
      </c>
      <c r="M243" s="1">
        <v>1</v>
      </c>
    </row>
    <row r="244" spans="1:13" x14ac:dyDescent="0.25">
      <c r="A244" s="1" t="s">
        <v>3853</v>
      </c>
      <c r="B244" s="1">
        <v>0</v>
      </c>
      <c r="C244" s="1">
        <v>0</v>
      </c>
      <c r="D244" s="1">
        <v>1</v>
      </c>
      <c r="E244" s="1">
        <v>0</v>
      </c>
      <c r="F244" s="1">
        <v>0</v>
      </c>
      <c r="G244" s="1">
        <v>0</v>
      </c>
      <c r="H244" s="1">
        <v>0</v>
      </c>
      <c r="I244" s="1">
        <v>0</v>
      </c>
      <c r="J244" s="1">
        <v>0</v>
      </c>
      <c r="K244" s="1">
        <v>0</v>
      </c>
      <c r="L244" s="1">
        <v>0</v>
      </c>
      <c r="M244" s="1">
        <v>1</v>
      </c>
    </row>
    <row r="245" spans="1:13" x14ac:dyDescent="0.25">
      <c r="A245" s="1" t="s">
        <v>3854</v>
      </c>
      <c r="B245" s="1">
        <v>0</v>
      </c>
      <c r="C245" s="1">
        <v>0</v>
      </c>
      <c r="D245" s="1">
        <v>4</v>
      </c>
      <c r="E245" s="1">
        <v>0</v>
      </c>
      <c r="F245" s="1">
        <v>0</v>
      </c>
      <c r="G245" s="1">
        <v>0</v>
      </c>
      <c r="H245" s="1">
        <v>0</v>
      </c>
      <c r="I245" s="1">
        <v>0</v>
      </c>
      <c r="J245" s="1">
        <v>0</v>
      </c>
      <c r="K245" s="1">
        <v>0</v>
      </c>
      <c r="L245" s="1">
        <v>0</v>
      </c>
      <c r="M245" s="1">
        <v>4</v>
      </c>
    </row>
    <row r="246" spans="1:13" x14ac:dyDescent="0.25">
      <c r="A246" s="1" t="s">
        <v>3855</v>
      </c>
      <c r="B246" s="1">
        <v>1</v>
      </c>
      <c r="C246" s="1">
        <v>0</v>
      </c>
      <c r="D246" s="1">
        <v>4</v>
      </c>
      <c r="E246" s="1">
        <v>0</v>
      </c>
      <c r="F246" s="1">
        <v>1</v>
      </c>
      <c r="G246" s="1">
        <v>3</v>
      </c>
      <c r="H246" s="1">
        <v>0</v>
      </c>
      <c r="I246" s="1">
        <v>0</v>
      </c>
      <c r="J246" s="1">
        <v>0</v>
      </c>
      <c r="K246" s="1">
        <v>0</v>
      </c>
      <c r="L246" s="1">
        <v>0</v>
      </c>
      <c r="M246" s="1">
        <v>1</v>
      </c>
    </row>
    <row r="247" spans="1:13" x14ac:dyDescent="0.25">
      <c r="A247" s="1" t="s">
        <v>3856</v>
      </c>
      <c r="B247" s="1">
        <v>0</v>
      </c>
      <c r="C247" s="1">
        <v>0</v>
      </c>
      <c r="D247" s="1">
        <v>1</v>
      </c>
      <c r="E247" s="1">
        <v>0</v>
      </c>
      <c r="F247" s="1">
        <v>0</v>
      </c>
      <c r="G247" s="1">
        <v>0</v>
      </c>
      <c r="H247" s="1">
        <v>0</v>
      </c>
      <c r="I247" s="1">
        <v>1</v>
      </c>
      <c r="J247" s="1">
        <v>0</v>
      </c>
      <c r="K247" s="1">
        <v>0</v>
      </c>
      <c r="L247" s="1">
        <v>0</v>
      </c>
      <c r="M247" s="1">
        <v>0</v>
      </c>
    </row>
    <row r="248" spans="1:13" x14ac:dyDescent="0.25">
      <c r="A248" s="1" t="s">
        <v>3857</v>
      </c>
      <c r="B248" s="1">
        <v>0</v>
      </c>
      <c r="C248" s="1">
        <v>0</v>
      </c>
      <c r="D248" s="1">
        <v>1</v>
      </c>
      <c r="E248" s="1">
        <v>0</v>
      </c>
      <c r="F248" s="1">
        <v>0</v>
      </c>
      <c r="G248" s="1">
        <v>0</v>
      </c>
      <c r="H248" s="1">
        <v>0</v>
      </c>
      <c r="I248" s="1">
        <v>1</v>
      </c>
      <c r="J248" s="1">
        <v>0</v>
      </c>
      <c r="K248" s="1">
        <v>0</v>
      </c>
      <c r="L248" s="1">
        <v>0</v>
      </c>
      <c r="M248" s="1">
        <v>0</v>
      </c>
    </row>
    <row r="249" spans="1:13" x14ac:dyDescent="0.25">
      <c r="A249" s="1" t="s">
        <v>3858</v>
      </c>
      <c r="B249" s="1">
        <v>0</v>
      </c>
      <c r="C249" s="1">
        <v>0</v>
      </c>
      <c r="D249" s="1">
        <v>1</v>
      </c>
      <c r="E249" s="1">
        <v>0</v>
      </c>
      <c r="F249" s="1">
        <v>0</v>
      </c>
      <c r="G249" s="1">
        <v>0</v>
      </c>
      <c r="H249" s="1">
        <v>0</v>
      </c>
      <c r="I249" s="1">
        <v>0</v>
      </c>
      <c r="J249" s="1">
        <v>0</v>
      </c>
      <c r="K249" s="1">
        <v>0</v>
      </c>
      <c r="L249" s="1">
        <v>0</v>
      </c>
      <c r="M249" s="1">
        <v>1</v>
      </c>
    </row>
    <row r="250" spans="1:13" x14ac:dyDescent="0.25">
      <c r="A250" s="1" t="s">
        <v>3859</v>
      </c>
      <c r="B250" s="1">
        <v>0</v>
      </c>
      <c r="C250" s="1">
        <v>0</v>
      </c>
      <c r="D250" s="1">
        <v>1</v>
      </c>
      <c r="E250" s="1">
        <v>0</v>
      </c>
      <c r="F250" s="1">
        <v>0</v>
      </c>
      <c r="G250" s="1">
        <v>0</v>
      </c>
      <c r="H250" s="1">
        <v>0</v>
      </c>
      <c r="I250" s="1">
        <v>1</v>
      </c>
      <c r="J250" s="1">
        <v>0</v>
      </c>
      <c r="K250" s="1">
        <v>0</v>
      </c>
      <c r="L250" s="1">
        <v>0</v>
      </c>
      <c r="M250" s="1">
        <v>0</v>
      </c>
    </row>
    <row r="251" spans="1:13" x14ac:dyDescent="0.25">
      <c r="A251" s="1" t="s">
        <v>3860</v>
      </c>
      <c r="B251" s="1">
        <v>0</v>
      </c>
      <c r="C251" s="1">
        <v>0</v>
      </c>
      <c r="D251" s="1">
        <v>2</v>
      </c>
      <c r="E251" s="1">
        <v>0</v>
      </c>
      <c r="F251" s="1">
        <v>0</v>
      </c>
      <c r="G251" s="1">
        <v>0</v>
      </c>
      <c r="H251" s="1">
        <v>1</v>
      </c>
      <c r="I251" s="1">
        <v>1</v>
      </c>
      <c r="J251" s="1">
        <v>0</v>
      </c>
      <c r="K251" s="1">
        <v>0</v>
      </c>
      <c r="L251" s="1">
        <v>0</v>
      </c>
      <c r="M251" s="1">
        <v>0</v>
      </c>
    </row>
    <row r="252" spans="1:13" x14ac:dyDescent="0.25">
      <c r="A252" s="1" t="s">
        <v>3861</v>
      </c>
      <c r="B252" s="1">
        <v>0</v>
      </c>
      <c r="C252" s="1">
        <v>0</v>
      </c>
      <c r="D252" s="1">
        <v>1</v>
      </c>
      <c r="E252" s="1">
        <v>0</v>
      </c>
      <c r="F252" s="1">
        <v>0</v>
      </c>
      <c r="G252" s="1">
        <v>0</v>
      </c>
      <c r="H252" s="1">
        <v>1</v>
      </c>
      <c r="I252" s="1">
        <v>0</v>
      </c>
      <c r="J252" s="1">
        <v>0</v>
      </c>
      <c r="K252" s="1">
        <v>0</v>
      </c>
      <c r="L252" s="1">
        <v>0</v>
      </c>
      <c r="M252" s="1">
        <v>0</v>
      </c>
    </row>
    <row r="253" spans="1:13" x14ac:dyDescent="0.25">
      <c r="A253" s="1" t="s">
        <v>3862</v>
      </c>
      <c r="B253" s="1">
        <v>0</v>
      </c>
      <c r="C253" s="1">
        <v>0</v>
      </c>
      <c r="D253" s="1">
        <v>1</v>
      </c>
      <c r="E253" s="1">
        <v>0</v>
      </c>
      <c r="F253" s="1">
        <v>0</v>
      </c>
      <c r="G253" s="1">
        <v>0</v>
      </c>
      <c r="H253" s="1">
        <v>0</v>
      </c>
      <c r="I253" s="1">
        <v>1</v>
      </c>
      <c r="J253" s="1">
        <v>0</v>
      </c>
      <c r="K253" s="1">
        <v>0</v>
      </c>
      <c r="L253" s="1">
        <v>0</v>
      </c>
      <c r="M253" s="1">
        <v>0</v>
      </c>
    </row>
    <row r="254" spans="1:13" x14ac:dyDescent="0.25">
      <c r="A254" s="1" t="s">
        <v>3863</v>
      </c>
      <c r="B254" s="1">
        <v>0</v>
      </c>
      <c r="C254" s="1">
        <v>0</v>
      </c>
      <c r="D254" s="1">
        <v>1</v>
      </c>
      <c r="E254" s="1">
        <v>0</v>
      </c>
      <c r="F254" s="1">
        <v>0</v>
      </c>
      <c r="G254" s="1">
        <v>0</v>
      </c>
      <c r="H254" s="1">
        <v>1</v>
      </c>
      <c r="I254" s="1">
        <v>0</v>
      </c>
      <c r="J254" s="1">
        <v>0</v>
      </c>
      <c r="K254" s="1">
        <v>0</v>
      </c>
      <c r="L254" s="1">
        <v>0</v>
      </c>
      <c r="M254" s="1">
        <v>0</v>
      </c>
    </row>
    <row r="255" spans="1:13" x14ac:dyDescent="0.25">
      <c r="A255" s="1" t="s">
        <v>3864</v>
      </c>
      <c r="B255" s="1">
        <v>0</v>
      </c>
      <c r="C255" s="1">
        <v>0</v>
      </c>
      <c r="D255" s="1">
        <v>2</v>
      </c>
      <c r="E255" s="1">
        <v>2</v>
      </c>
      <c r="F255" s="1">
        <v>0</v>
      </c>
      <c r="G255" s="1">
        <v>0</v>
      </c>
      <c r="H255" s="1">
        <v>0</v>
      </c>
      <c r="I255" s="1">
        <v>0</v>
      </c>
      <c r="J255" s="1">
        <v>0</v>
      </c>
      <c r="K255" s="1">
        <v>0</v>
      </c>
      <c r="L255" s="1">
        <v>0</v>
      </c>
      <c r="M255" s="1">
        <v>0</v>
      </c>
    </row>
    <row r="256" spans="1:13" x14ac:dyDescent="0.25">
      <c r="A256" s="1" t="s">
        <v>3865</v>
      </c>
      <c r="B256" s="1">
        <v>1</v>
      </c>
      <c r="C256" s="1">
        <v>0</v>
      </c>
      <c r="D256" s="1">
        <v>0</v>
      </c>
      <c r="E256" s="1">
        <v>0</v>
      </c>
      <c r="F256" s="1">
        <v>0</v>
      </c>
      <c r="G256" s="1">
        <v>0</v>
      </c>
      <c r="H256" s="1">
        <v>0</v>
      </c>
      <c r="I256" s="1">
        <v>0</v>
      </c>
      <c r="J256" s="1">
        <v>0</v>
      </c>
      <c r="K256" s="1">
        <v>0</v>
      </c>
      <c r="L256" s="1">
        <v>1</v>
      </c>
      <c r="M256" s="1">
        <v>0</v>
      </c>
    </row>
    <row r="257" spans="1:13" x14ac:dyDescent="0.25">
      <c r="A257" s="1" t="s">
        <v>3866</v>
      </c>
      <c r="B257" s="1">
        <v>0</v>
      </c>
      <c r="C257" s="1">
        <v>0</v>
      </c>
      <c r="D257" s="1">
        <v>1</v>
      </c>
      <c r="E257" s="1">
        <v>0</v>
      </c>
      <c r="F257" s="1">
        <v>0</v>
      </c>
      <c r="G257" s="1">
        <v>0</v>
      </c>
      <c r="H257" s="1">
        <v>0</v>
      </c>
      <c r="I257" s="1">
        <v>1</v>
      </c>
      <c r="J257" s="1">
        <v>0</v>
      </c>
      <c r="K257" s="1">
        <v>0</v>
      </c>
      <c r="L257" s="1">
        <v>0</v>
      </c>
      <c r="M257" s="1">
        <v>0</v>
      </c>
    </row>
    <row r="258" spans="1:13" x14ac:dyDescent="0.25">
      <c r="A258" s="1" t="s">
        <v>3867</v>
      </c>
      <c r="B258" s="1">
        <v>0</v>
      </c>
      <c r="C258" s="1">
        <v>0</v>
      </c>
      <c r="D258" s="1">
        <v>1</v>
      </c>
      <c r="E258" s="1">
        <v>0</v>
      </c>
      <c r="F258" s="1">
        <v>0</v>
      </c>
      <c r="G258" s="1">
        <v>0</v>
      </c>
      <c r="H258" s="1">
        <v>0</v>
      </c>
      <c r="I258" s="1">
        <v>1</v>
      </c>
      <c r="J258" s="1">
        <v>0</v>
      </c>
      <c r="K258" s="1">
        <v>0</v>
      </c>
      <c r="L258" s="1">
        <v>0</v>
      </c>
      <c r="M258" s="1">
        <v>0</v>
      </c>
    </row>
    <row r="259" spans="1:13" x14ac:dyDescent="0.25">
      <c r="A259" s="1" t="s">
        <v>3868</v>
      </c>
      <c r="B259" s="1">
        <v>0</v>
      </c>
      <c r="C259" s="1">
        <v>0</v>
      </c>
      <c r="D259" s="1">
        <v>1</v>
      </c>
      <c r="E259" s="1">
        <v>0</v>
      </c>
      <c r="F259" s="1">
        <v>0</v>
      </c>
      <c r="G259" s="1">
        <v>0</v>
      </c>
      <c r="H259" s="1">
        <v>1</v>
      </c>
      <c r="I259" s="1">
        <v>0</v>
      </c>
      <c r="J259" s="1">
        <v>0</v>
      </c>
      <c r="K259" s="1">
        <v>0</v>
      </c>
      <c r="L259" s="1">
        <v>0</v>
      </c>
      <c r="M259" s="1">
        <v>0</v>
      </c>
    </row>
    <row r="260" spans="1:13" x14ac:dyDescent="0.25">
      <c r="A260" s="1" t="s">
        <v>3869</v>
      </c>
      <c r="B260" s="1">
        <v>0</v>
      </c>
      <c r="C260" s="1">
        <v>0</v>
      </c>
      <c r="D260" s="1">
        <v>1</v>
      </c>
      <c r="E260" s="1">
        <v>0</v>
      </c>
      <c r="F260" s="1">
        <v>0</v>
      </c>
      <c r="G260" s="1">
        <v>0</v>
      </c>
      <c r="H260" s="1">
        <v>0</v>
      </c>
      <c r="I260" s="1">
        <v>1</v>
      </c>
      <c r="J260" s="1">
        <v>0</v>
      </c>
      <c r="K260" s="1">
        <v>0</v>
      </c>
      <c r="L260" s="1">
        <v>0</v>
      </c>
      <c r="M260" s="1">
        <v>0</v>
      </c>
    </row>
    <row r="261" spans="1:13" x14ac:dyDescent="0.25">
      <c r="A261" s="1" t="s">
        <v>3870</v>
      </c>
      <c r="B261" s="1">
        <v>0</v>
      </c>
      <c r="C261" s="1">
        <v>0</v>
      </c>
      <c r="D261" s="1">
        <v>1</v>
      </c>
      <c r="E261" s="1">
        <v>0</v>
      </c>
      <c r="F261" s="1">
        <v>0</v>
      </c>
      <c r="G261" s="1">
        <v>0</v>
      </c>
      <c r="H261" s="1">
        <v>1</v>
      </c>
      <c r="I261" s="1">
        <v>0</v>
      </c>
      <c r="J261" s="1">
        <v>0</v>
      </c>
      <c r="K261" s="1">
        <v>0</v>
      </c>
      <c r="L261" s="1">
        <v>0</v>
      </c>
      <c r="M261" s="1">
        <v>0</v>
      </c>
    </row>
    <row r="262" spans="1:13" x14ac:dyDescent="0.25">
      <c r="A262" s="1" t="s">
        <v>3871</v>
      </c>
      <c r="B262" s="1">
        <v>0</v>
      </c>
      <c r="C262" s="1">
        <v>0</v>
      </c>
      <c r="D262" s="1">
        <v>2</v>
      </c>
      <c r="E262" s="1">
        <v>0</v>
      </c>
      <c r="F262" s="1">
        <v>0</v>
      </c>
      <c r="G262" s="1">
        <v>0</v>
      </c>
      <c r="H262" s="1">
        <v>0</v>
      </c>
      <c r="I262" s="1">
        <v>2</v>
      </c>
      <c r="J262" s="1">
        <v>0</v>
      </c>
      <c r="K262" s="1">
        <v>0</v>
      </c>
      <c r="L262" s="1">
        <v>0</v>
      </c>
      <c r="M262" s="1">
        <v>0</v>
      </c>
    </row>
    <row r="263" spans="1:13" ht="24" x14ac:dyDescent="0.25">
      <c r="A263" s="74" t="s">
        <v>3872</v>
      </c>
      <c r="B263" s="79">
        <f>SUM(B4:B262)</f>
        <v>35</v>
      </c>
      <c r="C263" s="79">
        <f t="shared" ref="C263:M263" si="0">SUM(C4:C262)</f>
        <v>29</v>
      </c>
      <c r="D263" s="79">
        <f t="shared" si="0"/>
        <v>607</v>
      </c>
      <c r="E263" s="79">
        <f t="shared" si="0"/>
        <v>23</v>
      </c>
      <c r="F263" s="79">
        <f t="shared" si="0"/>
        <v>2</v>
      </c>
      <c r="G263" s="79">
        <f t="shared" si="0"/>
        <v>10</v>
      </c>
      <c r="H263" s="79">
        <f t="shared" si="0"/>
        <v>30</v>
      </c>
      <c r="I263" s="79">
        <f t="shared" si="0"/>
        <v>485</v>
      </c>
      <c r="J263" s="79">
        <f t="shared" si="0"/>
        <v>29</v>
      </c>
      <c r="K263" s="79">
        <f t="shared" si="0"/>
        <v>4</v>
      </c>
      <c r="L263" s="79">
        <f t="shared" si="0"/>
        <v>30</v>
      </c>
      <c r="M263" s="79">
        <f t="shared" si="0"/>
        <v>62</v>
      </c>
    </row>
  </sheetData>
  <mergeCells count="3">
    <mergeCell ref="A1:M1"/>
    <mergeCell ref="B2:D2"/>
    <mergeCell ref="E2:M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9FB9-DD22-46EF-85BC-E4A5DD118AA2}">
  <dimension ref="A1:M27"/>
  <sheetViews>
    <sheetView workbookViewId="0">
      <selection activeCell="Q11" sqref="Q11"/>
    </sheetView>
  </sheetViews>
  <sheetFormatPr defaultRowHeight="15" x14ac:dyDescent="0.25"/>
  <cols>
    <col min="2" max="2" width="7.140625" bestFit="1" customWidth="1"/>
    <col min="3" max="3" width="24.85546875" bestFit="1" customWidth="1"/>
    <col min="4" max="4" width="3.5703125" bestFit="1" customWidth="1"/>
    <col min="5" max="5" width="3.42578125" bestFit="1" customWidth="1"/>
    <col min="6" max="6" width="3.28515625" bestFit="1" customWidth="1"/>
    <col min="7" max="7" width="3.5703125" bestFit="1" customWidth="1"/>
    <col min="8" max="8" width="3.42578125" bestFit="1" customWidth="1"/>
    <col min="9" max="9" width="3.28515625" bestFit="1" customWidth="1"/>
    <col min="10" max="10" width="3.5703125" bestFit="1" customWidth="1"/>
    <col min="11" max="11" width="3.42578125" bestFit="1" customWidth="1"/>
    <col min="12" max="12" width="3.28515625" bestFit="1" customWidth="1"/>
    <col min="13" max="13" width="55" customWidth="1"/>
  </cols>
  <sheetData>
    <row r="1" spans="1:13" ht="15.75" thickBot="1" x14ac:dyDescent="0.3">
      <c r="A1" s="179" t="s">
        <v>3940</v>
      </c>
      <c r="B1" s="179"/>
      <c r="C1" s="179"/>
      <c r="D1" s="179"/>
      <c r="E1" s="179"/>
      <c r="F1" s="179"/>
      <c r="G1" s="179"/>
      <c r="H1" s="179"/>
      <c r="I1" s="179"/>
      <c r="J1" s="179"/>
      <c r="K1" s="179"/>
      <c r="L1" s="179"/>
      <c r="M1" s="179"/>
    </row>
    <row r="2" spans="1:13" ht="15.75" thickBot="1" x14ac:dyDescent="0.3">
      <c r="A2" s="88"/>
      <c r="B2" s="88"/>
      <c r="C2" s="88"/>
      <c r="D2" s="180" t="s">
        <v>3874</v>
      </c>
      <c r="E2" s="180"/>
      <c r="F2" s="180"/>
      <c r="G2" s="180" t="s">
        <v>3875</v>
      </c>
      <c r="H2" s="180"/>
      <c r="I2" s="180"/>
      <c r="J2" s="180" t="s">
        <v>3876</v>
      </c>
      <c r="K2" s="180"/>
      <c r="L2" s="180"/>
      <c r="M2" s="181" t="s">
        <v>3877</v>
      </c>
    </row>
    <row r="3" spans="1:13" ht="15.75" thickBot="1" x14ac:dyDescent="0.3">
      <c r="A3" s="89" t="s">
        <v>3878</v>
      </c>
      <c r="B3" s="89" t="s">
        <v>3879</v>
      </c>
      <c r="C3" s="89" t="s">
        <v>3880</v>
      </c>
      <c r="D3" s="89" t="s">
        <v>3881</v>
      </c>
      <c r="E3" s="89" t="s">
        <v>3882</v>
      </c>
      <c r="F3" s="89" t="s">
        <v>3883</v>
      </c>
      <c r="G3" s="89" t="s">
        <v>3881</v>
      </c>
      <c r="H3" s="89" t="s">
        <v>3882</v>
      </c>
      <c r="I3" s="89" t="s">
        <v>3883</v>
      </c>
      <c r="J3" s="89" t="s">
        <v>3881</v>
      </c>
      <c r="K3" s="89" t="s">
        <v>3882</v>
      </c>
      <c r="L3" s="89" t="s">
        <v>3883</v>
      </c>
      <c r="M3" s="180"/>
    </row>
    <row r="4" spans="1:13" x14ac:dyDescent="0.25">
      <c r="A4" s="90" t="s">
        <v>3884</v>
      </c>
      <c r="B4" s="90">
        <v>837</v>
      </c>
      <c r="C4" s="90" t="s">
        <v>3885</v>
      </c>
      <c r="D4" s="90">
        <v>5</v>
      </c>
      <c r="E4" s="90">
        <v>6</v>
      </c>
      <c r="F4" s="90">
        <v>8</v>
      </c>
      <c r="G4" s="90">
        <v>0</v>
      </c>
      <c r="H4" s="90">
        <v>7</v>
      </c>
      <c r="I4" s="90">
        <v>26</v>
      </c>
      <c r="J4" s="90">
        <v>5</v>
      </c>
      <c r="K4" s="90">
        <v>34</v>
      </c>
      <c r="L4" s="90">
        <v>13</v>
      </c>
      <c r="M4" s="46" t="s">
        <v>3886</v>
      </c>
    </row>
    <row r="5" spans="1:13" x14ac:dyDescent="0.25">
      <c r="A5" s="91" t="s">
        <v>3887</v>
      </c>
      <c r="B5" s="91">
        <v>20</v>
      </c>
      <c r="C5" s="91" t="s">
        <v>3888</v>
      </c>
      <c r="D5" s="91">
        <v>5</v>
      </c>
      <c r="E5" s="91">
        <v>5</v>
      </c>
      <c r="F5" s="91">
        <v>9</v>
      </c>
      <c r="G5" s="91">
        <v>1</v>
      </c>
      <c r="H5" s="91">
        <v>12</v>
      </c>
      <c r="I5" s="91">
        <v>21</v>
      </c>
      <c r="J5" s="91">
        <v>6</v>
      </c>
      <c r="K5" s="91">
        <v>17</v>
      </c>
      <c r="L5" s="91">
        <v>30</v>
      </c>
      <c r="M5" s="46" t="s">
        <v>3889</v>
      </c>
    </row>
    <row r="6" spans="1:13" x14ac:dyDescent="0.25">
      <c r="A6" s="91" t="s">
        <v>3890</v>
      </c>
      <c r="B6" s="91">
        <v>1425</v>
      </c>
      <c r="C6" s="91" t="s">
        <v>3891</v>
      </c>
      <c r="D6" s="91">
        <v>0</v>
      </c>
      <c r="E6" s="91">
        <v>0</v>
      </c>
      <c r="F6" s="91">
        <v>19</v>
      </c>
      <c r="G6" s="91">
        <v>2</v>
      </c>
      <c r="H6" s="91">
        <v>14</v>
      </c>
      <c r="I6" s="91">
        <v>17</v>
      </c>
      <c r="J6" s="91">
        <v>2</v>
      </c>
      <c r="K6" s="91">
        <v>36</v>
      </c>
      <c r="L6" s="91">
        <v>14</v>
      </c>
      <c r="M6" s="46" t="s">
        <v>3886</v>
      </c>
    </row>
    <row r="7" spans="1:13" x14ac:dyDescent="0.25">
      <c r="A7" s="91" t="s">
        <v>3892</v>
      </c>
      <c r="B7" s="91">
        <v>37</v>
      </c>
      <c r="C7" s="91" t="s">
        <v>3893</v>
      </c>
      <c r="D7" s="91">
        <v>1</v>
      </c>
      <c r="E7" s="91">
        <v>3</v>
      </c>
      <c r="F7" s="91">
        <v>15</v>
      </c>
      <c r="G7" s="91">
        <v>0</v>
      </c>
      <c r="H7" s="91">
        <v>1</v>
      </c>
      <c r="I7" s="91">
        <v>33</v>
      </c>
      <c r="J7" s="91">
        <v>1</v>
      </c>
      <c r="K7" s="91">
        <v>4</v>
      </c>
      <c r="L7" s="91">
        <v>48</v>
      </c>
      <c r="M7" s="46" t="s">
        <v>3894</v>
      </c>
    </row>
    <row r="8" spans="1:13" ht="28.5" x14ac:dyDescent="0.25">
      <c r="A8" s="91" t="s">
        <v>3895</v>
      </c>
      <c r="B8" s="91">
        <v>10</v>
      </c>
      <c r="C8" s="91" t="s">
        <v>3896</v>
      </c>
      <c r="D8" s="91">
        <v>0</v>
      </c>
      <c r="E8" s="91">
        <v>5</v>
      </c>
      <c r="F8" s="91">
        <v>14</v>
      </c>
      <c r="G8" s="91">
        <v>0</v>
      </c>
      <c r="H8" s="91">
        <v>2</v>
      </c>
      <c r="I8" s="91">
        <v>31</v>
      </c>
      <c r="J8" s="91">
        <v>0</v>
      </c>
      <c r="K8" s="91">
        <v>7</v>
      </c>
      <c r="L8" s="91">
        <v>45</v>
      </c>
      <c r="M8" s="46" t="s">
        <v>3897</v>
      </c>
    </row>
    <row r="9" spans="1:13" ht="28.5" x14ac:dyDescent="0.25">
      <c r="A9" s="91" t="s">
        <v>3898</v>
      </c>
      <c r="B9" s="91">
        <v>319</v>
      </c>
      <c r="C9" s="91" t="s">
        <v>3899</v>
      </c>
      <c r="D9" s="91">
        <v>1</v>
      </c>
      <c r="E9" s="91">
        <v>3</v>
      </c>
      <c r="F9" s="91">
        <v>15</v>
      </c>
      <c r="G9" s="91">
        <v>0</v>
      </c>
      <c r="H9" s="91">
        <v>1</v>
      </c>
      <c r="I9" s="91">
        <v>33</v>
      </c>
      <c r="J9" s="91">
        <v>1</v>
      </c>
      <c r="K9" s="91">
        <v>4</v>
      </c>
      <c r="L9" s="91">
        <v>48</v>
      </c>
      <c r="M9" s="46" t="s">
        <v>3900</v>
      </c>
    </row>
    <row r="10" spans="1:13" ht="28.5" x14ac:dyDescent="0.25">
      <c r="A10" s="91" t="s">
        <v>3901</v>
      </c>
      <c r="B10" s="91">
        <v>68</v>
      </c>
      <c r="C10" s="91" t="s">
        <v>3902</v>
      </c>
      <c r="D10" s="91">
        <v>2</v>
      </c>
      <c r="E10" s="91">
        <v>5</v>
      </c>
      <c r="F10" s="91">
        <v>12</v>
      </c>
      <c r="G10" s="91">
        <v>3</v>
      </c>
      <c r="H10" s="91">
        <v>12</v>
      </c>
      <c r="I10" s="91">
        <v>19</v>
      </c>
      <c r="J10" s="91">
        <v>5</v>
      </c>
      <c r="K10" s="91">
        <v>17</v>
      </c>
      <c r="L10" s="91">
        <v>31</v>
      </c>
      <c r="M10" s="46" t="s">
        <v>3900</v>
      </c>
    </row>
    <row r="11" spans="1:13" ht="28.5" x14ac:dyDescent="0.25">
      <c r="A11" s="91" t="s">
        <v>3903</v>
      </c>
      <c r="B11" s="91">
        <v>146</v>
      </c>
      <c r="C11" s="91" t="s">
        <v>3904</v>
      </c>
      <c r="D11" s="91">
        <v>2</v>
      </c>
      <c r="E11" s="91">
        <v>2</v>
      </c>
      <c r="F11" s="91">
        <v>15</v>
      </c>
      <c r="G11" s="91">
        <v>0</v>
      </c>
      <c r="H11" s="91">
        <v>4</v>
      </c>
      <c r="I11" s="91">
        <v>29</v>
      </c>
      <c r="J11" s="91">
        <v>2</v>
      </c>
      <c r="K11" s="91">
        <v>6</v>
      </c>
      <c r="L11" s="91">
        <v>44</v>
      </c>
      <c r="M11" s="46" t="s">
        <v>3900</v>
      </c>
    </row>
    <row r="12" spans="1:13" x14ac:dyDescent="0.25">
      <c r="A12" s="91" t="s">
        <v>3905</v>
      </c>
      <c r="B12" s="91">
        <v>2688</v>
      </c>
      <c r="C12" s="91" t="s">
        <v>3906</v>
      </c>
      <c r="D12" s="91">
        <v>10</v>
      </c>
      <c r="E12" s="91">
        <v>7</v>
      </c>
      <c r="F12" s="91">
        <v>2</v>
      </c>
      <c r="G12" s="91">
        <v>3</v>
      </c>
      <c r="H12" s="91">
        <v>16</v>
      </c>
      <c r="I12" s="91">
        <v>15</v>
      </c>
      <c r="J12" s="91">
        <v>13</v>
      </c>
      <c r="K12" s="91">
        <v>23</v>
      </c>
      <c r="L12" s="91">
        <v>17</v>
      </c>
      <c r="M12" s="46" t="s">
        <v>3886</v>
      </c>
    </row>
    <row r="13" spans="1:13" x14ac:dyDescent="0.25">
      <c r="A13" s="91" t="s">
        <v>3907</v>
      </c>
      <c r="B13" s="91">
        <v>13</v>
      </c>
      <c r="C13" s="91" t="s">
        <v>3908</v>
      </c>
      <c r="D13" s="91">
        <v>1</v>
      </c>
      <c r="E13" s="91">
        <v>4</v>
      </c>
      <c r="F13" s="91">
        <v>14</v>
      </c>
      <c r="G13" s="91">
        <v>0</v>
      </c>
      <c r="H13" s="91">
        <v>4</v>
      </c>
      <c r="I13" s="91">
        <v>30</v>
      </c>
      <c r="J13" s="91">
        <v>1</v>
      </c>
      <c r="K13" s="91">
        <v>8</v>
      </c>
      <c r="L13" s="91">
        <v>44</v>
      </c>
      <c r="M13" s="46" t="s">
        <v>3909</v>
      </c>
    </row>
    <row r="14" spans="1:13" x14ac:dyDescent="0.25">
      <c r="A14" s="91" t="s">
        <v>3910</v>
      </c>
      <c r="B14" s="91">
        <v>3</v>
      </c>
      <c r="C14" s="91" t="s">
        <v>3911</v>
      </c>
      <c r="D14" s="91">
        <v>1</v>
      </c>
      <c r="E14" s="91">
        <v>6</v>
      </c>
      <c r="F14" s="91">
        <v>12</v>
      </c>
      <c r="G14" s="91">
        <v>4</v>
      </c>
      <c r="H14" s="91">
        <v>12</v>
      </c>
      <c r="I14" s="91">
        <v>18</v>
      </c>
      <c r="J14" s="91">
        <v>5</v>
      </c>
      <c r="K14" s="91">
        <v>18</v>
      </c>
      <c r="L14" s="91">
        <v>30</v>
      </c>
      <c r="M14" s="46" t="s">
        <v>3889</v>
      </c>
    </row>
    <row r="15" spans="1:13" x14ac:dyDescent="0.25">
      <c r="A15" s="91" t="s">
        <v>3912</v>
      </c>
      <c r="B15" s="91">
        <v>109</v>
      </c>
      <c r="C15" s="91" t="s">
        <v>3913</v>
      </c>
      <c r="D15" s="91">
        <v>8</v>
      </c>
      <c r="E15" s="91">
        <v>5</v>
      </c>
      <c r="F15" s="91">
        <v>6</v>
      </c>
      <c r="G15" s="91">
        <v>4</v>
      </c>
      <c r="H15" s="91">
        <v>15</v>
      </c>
      <c r="I15" s="91">
        <v>15</v>
      </c>
      <c r="J15" s="91">
        <v>12</v>
      </c>
      <c r="K15" s="91">
        <v>20</v>
      </c>
      <c r="L15" s="91">
        <v>21</v>
      </c>
      <c r="M15" s="46" t="s">
        <v>3889</v>
      </c>
    </row>
    <row r="16" spans="1:13" x14ac:dyDescent="0.25">
      <c r="A16" s="91" t="s">
        <v>3914</v>
      </c>
      <c r="B16" s="91">
        <v>55</v>
      </c>
      <c r="C16" s="91" t="s">
        <v>3915</v>
      </c>
      <c r="D16" s="91">
        <v>2</v>
      </c>
      <c r="E16" s="91">
        <v>4</v>
      </c>
      <c r="F16" s="91">
        <v>12</v>
      </c>
      <c r="G16" s="91">
        <v>0</v>
      </c>
      <c r="H16" s="91">
        <v>4</v>
      </c>
      <c r="I16" s="91">
        <v>30</v>
      </c>
      <c r="J16" s="91">
        <v>2</v>
      </c>
      <c r="K16" s="91">
        <v>8</v>
      </c>
      <c r="L16" s="91">
        <v>42</v>
      </c>
      <c r="M16" s="46" t="s">
        <v>3894</v>
      </c>
    </row>
    <row r="17" spans="1:13" x14ac:dyDescent="0.25">
      <c r="A17" s="91" t="s">
        <v>3916</v>
      </c>
      <c r="B17" s="91">
        <v>32</v>
      </c>
      <c r="C17" s="91" t="s">
        <v>3917</v>
      </c>
      <c r="D17" s="91">
        <v>6</v>
      </c>
      <c r="E17" s="91">
        <v>9</v>
      </c>
      <c r="F17" s="91">
        <v>4</v>
      </c>
      <c r="G17" s="91">
        <v>5</v>
      </c>
      <c r="H17" s="91">
        <v>16</v>
      </c>
      <c r="I17" s="91">
        <v>13</v>
      </c>
      <c r="J17" s="91">
        <v>11</v>
      </c>
      <c r="K17" s="91">
        <v>25</v>
      </c>
      <c r="L17" s="91">
        <v>17</v>
      </c>
      <c r="M17" s="46" t="s">
        <v>3894</v>
      </c>
    </row>
    <row r="18" spans="1:13" x14ac:dyDescent="0.25">
      <c r="A18" s="91" t="s">
        <v>3918</v>
      </c>
      <c r="B18" s="91">
        <v>1160</v>
      </c>
      <c r="C18" s="91" t="s">
        <v>3919</v>
      </c>
      <c r="D18" s="91">
        <v>9</v>
      </c>
      <c r="E18" s="91">
        <v>8</v>
      </c>
      <c r="F18" s="91">
        <v>2</v>
      </c>
      <c r="G18" s="91">
        <v>5</v>
      </c>
      <c r="H18" s="91">
        <v>11</v>
      </c>
      <c r="I18" s="91">
        <v>18</v>
      </c>
      <c r="J18" s="91">
        <v>14</v>
      </c>
      <c r="K18" s="91">
        <v>19</v>
      </c>
      <c r="L18" s="91">
        <v>20</v>
      </c>
      <c r="M18" s="46" t="s">
        <v>3920</v>
      </c>
    </row>
    <row r="19" spans="1:13" ht="28.5" x14ac:dyDescent="0.25">
      <c r="A19" s="91" t="s">
        <v>3921</v>
      </c>
      <c r="B19" s="91">
        <v>45</v>
      </c>
      <c r="C19" s="91" t="s">
        <v>3922</v>
      </c>
      <c r="D19" s="91">
        <v>0</v>
      </c>
      <c r="E19" s="91">
        <v>0</v>
      </c>
      <c r="F19" s="91">
        <v>18</v>
      </c>
      <c r="G19" s="91">
        <v>2</v>
      </c>
      <c r="H19" s="91">
        <v>6</v>
      </c>
      <c r="I19" s="91">
        <v>25</v>
      </c>
      <c r="J19" s="91">
        <v>2</v>
      </c>
      <c r="K19" s="91">
        <v>6</v>
      </c>
      <c r="L19" s="91">
        <v>43</v>
      </c>
      <c r="M19" s="46" t="s">
        <v>3923</v>
      </c>
    </row>
    <row r="20" spans="1:13" x14ac:dyDescent="0.25">
      <c r="A20" s="91" t="s">
        <v>3924</v>
      </c>
      <c r="B20" s="91">
        <v>12</v>
      </c>
      <c r="C20" s="91" t="s">
        <v>3925</v>
      </c>
      <c r="D20" s="91">
        <v>1</v>
      </c>
      <c r="E20" s="91">
        <v>2</v>
      </c>
      <c r="F20" s="91">
        <v>16</v>
      </c>
      <c r="G20" s="91">
        <v>0</v>
      </c>
      <c r="H20" s="91">
        <v>2</v>
      </c>
      <c r="I20" s="91">
        <v>32</v>
      </c>
      <c r="J20" s="91">
        <v>1</v>
      </c>
      <c r="K20" s="91">
        <v>4</v>
      </c>
      <c r="L20" s="91">
        <v>48</v>
      </c>
      <c r="M20" s="46" t="s">
        <v>3894</v>
      </c>
    </row>
    <row r="21" spans="1:13" x14ac:dyDescent="0.25">
      <c r="A21" s="91" t="s">
        <v>3926</v>
      </c>
      <c r="B21" s="91">
        <v>23</v>
      </c>
      <c r="C21" s="91" t="s">
        <v>3927</v>
      </c>
      <c r="D21" s="91">
        <v>0</v>
      </c>
      <c r="E21" s="91">
        <v>0</v>
      </c>
      <c r="F21" s="91">
        <v>19</v>
      </c>
      <c r="G21" s="91">
        <v>0</v>
      </c>
      <c r="H21" s="91">
        <v>4</v>
      </c>
      <c r="I21" s="91">
        <v>30</v>
      </c>
      <c r="J21" s="91">
        <v>0</v>
      </c>
      <c r="K21" s="91">
        <v>4</v>
      </c>
      <c r="L21" s="91">
        <v>49</v>
      </c>
      <c r="M21" s="46" t="s">
        <v>3928</v>
      </c>
    </row>
    <row r="22" spans="1:13" x14ac:dyDescent="0.25">
      <c r="A22" s="91" t="s">
        <v>3929</v>
      </c>
      <c r="B22" s="91">
        <v>10</v>
      </c>
      <c r="C22" s="91" t="s">
        <v>3930</v>
      </c>
      <c r="D22" s="91">
        <v>0</v>
      </c>
      <c r="E22" s="91">
        <v>5</v>
      </c>
      <c r="F22" s="91">
        <v>14</v>
      </c>
      <c r="G22" s="91">
        <v>0</v>
      </c>
      <c r="H22" s="91">
        <v>1</v>
      </c>
      <c r="I22" s="91">
        <v>32</v>
      </c>
      <c r="J22" s="91">
        <v>0</v>
      </c>
      <c r="K22" s="91">
        <v>6</v>
      </c>
      <c r="L22" s="91">
        <v>46</v>
      </c>
      <c r="M22" s="46" t="s">
        <v>3928</v>
      </c>
    </row>
    <row r="23" spans="1:13" x14ac:dyDescent="0.25">
      <c r="A23" s="91" t="s">
        <v>3931</v>
      </c>
      <c r="B23" s="91">
        <v>18</v>
      </c>
      <c r="C23" s="91" t="s">
        <v>3932</v>
      </c>
      <c r="D23" s="91">
        <v>0</v>
      </c>
      <c r="E23" s="91">
        <v>0</v>
      </c>
      <c r="F23" s="91">
        <v>18</v>
      </c>
      <c r="G23" s="91">
        <v>0</v>
      </c>
      <c r="H23" s="91">
        <v>4</v>
      </c>
      <c r="I23" s="91">
        <v>28</v>
      </c>
      <c r="J23" s="91">
        <v>0</v>
      </c>
      <c r="K23" s="91">
        <v>4</v>
      </c>
      <c r="L23" s="91">
        <v>46</v>
      </c>
      <c r="M23" s="46" t="s">
        <v>3928</v>
      </c>
    </row>
    <row r="24" spans="1:13" x14ac:dyDescent="0.25">
      <c r="A24" s="91" t="s">
        <v>3933</v>
      </c>
      <c r="B24" s="91">
        <v>2</v>
      </c>
      <c r="C24" s="91" t="s">
        <v>3934</v>
      </c>
      <c r="D24" s="91">
        <v>4</v>
      </c>
      <c r="E24" s="91">
        <v>4</v>
      </c>
      <c r="F24" s="91">
        <v>11</v>
      </c>
      <c r="G24" s="91">
        <v>5</v>
      </c>
      <c r="H24" s="91">
        <v>16</v>
      </c>
      <c r="I24" s="91">
        <v>13</v>
      </c>
      <c r="J24" s="91">
        <v>9</v>
      </c>
      <c r="K24" s="91">
        <v>20</v>
      </c>
      <c r="L24" s="91">
        <v>24</v>
      </c>
      <c r="M24" s="46" t="s">
        <v>3889</v>
      </c>
    </row>
    <row r="25" spans="1:13" ht="15.75" thickBot="1" x14ac:dyDescent="0.3">
      <c r="A25" s="88" t="s">
        <v>3935</v>
      </c>
      <c r="B25" s="88">
        <v>9</v>
      </c>
      <c r="C25" s="88" t="s">
        <v>3936</v>
      </c>
      <c r="D25" s="88">
        <v>0</v>
      </c>
      <c r="E25" s="88">
        <v>2</v>
      </c>
      <c r="F25" s="88">
        <v>17</v>
      </c>
      <c r="G25" s="88">
        <v>2</v>
      </c>
      <c r="H25" s="88">
        <v>11</v>
      </c>
      <c r="I25" s="88">
        <v>21</v>
      </c>
      <c r="J25" s="88">
        <v>2</v>
      </c>
      <c r="K25" s="88">
        <v>13</v>
      </c>
      <c r="L25" s="88">
        <v>38</v>
      </c>
      <c r="M25" s="92" t="s">
        <v>3937</v>
      </c>
    </row>
    <row r="26" spans="1:13" x14ac:dyDescent="0.25">
      <c r="A26" s="34" t="s">
        <v>3938</v>
      </c>
      <c r="B26" s="34"/>
      <c r="C26" s="34"/>
      <c r="D26" s="34"/>
      <c r="E26" s="34"/>
      <c r="F26" s="34"/>
      <c r="G26" s="34"/>
      <c r="H26" s="34"/>
      <c r="I26" s="34"/>
      <c r="J26" s="34"/>
      <c r="K26" s="34"/>
      <c r="L26" s="34"/>
      <c r="M26" s="34"/>
    </row>
    <row r="27" spans="1:13" x14ac:dyDescent="0.25">
      <c r="A27" s="93" t="s">
        <v>3939</v>
      </c>
    </row>
  </sheetData>
  <mergeCells count="5">
    <mergeCell ref="A1:M1"/>
    <mergeCell ref="D2:F2"/>
    <mergeCell ref="G2:I2"/>
    <mergeCell ref="J2:L2"/>
    <mergeCell ref="M2: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DBB8-C9AF-44CD-943C-0660A90C7096}">
  <dimension ref="A1:K40"/>
  <sheetViews>
    <sheetView topLeftCell="A16" workbookViewId="0">
      <selection activeCell="M27" sqref="M27"/>
    </sheetView>
  </sheetViews>
  <sheetFormatPr defaultRowHeight="15" x14ac:dyDescent="0.25"/>
  <cols>
    <col min="1" max="1" width="13.5703125" bestFit="1" customWidth="1"/>
    <col min="2" max="2" width="35.85546875" customWidth="1"/>
    <col min="3" max="3" width="24.140625" bestFit="1" customWidth="1"/>
    <col min="4" max="4" width="15.7109375" bestFit="1" customWidth="1"/>
  </cols>
  <sheetData>
    <row r="1" spans="1:4" x14ac:dyDescent="0.25">
      <c r="A1" s="149" t="s">
        <v>4743</v>
      </c>
      <c r="B1" s="149"/>
      <c r="C1" s="149"/>
      <c r="D1" s="149"/>
    </row>
    <row r="2" spans="1:4" x14ac:dyDescent="0.25">
      <c r="A2" s="128" t="s">
        <v>3878</v>
      </c>
      <c r="B2" s="129" t="s">
        <v>4134</v>
      </c>
      <c r="C2" s="128" t="s">
        <v>4135</v>
      </c>
      <c r="D2" s="128" t="s">
        <v>4136</v>
      </c>
    </row>
    <row r="3" spans="1:4" x14ac:dyDescent="0.25">
      <c r="A3" s="104" t="s">
        <v>4137</v>
      </c>
      <c r="B3" s="104" t="s">
        <v>4138</v>
      </c>
      <c r="C3" s="38" t="s">
        <v>4139</v>
      </c>
      <c r="D3" s="38" t="s">
        <v>4140</v>
      </c>
    </row>
    <row r="4" spans="1:4" ht="28.5" x14ac:dyDescent="0.25">
      <c r="A4" s="104" t="s">
        <v>4141</v>
      </c>
      <c r="B4" s="104" t="s">
        <v>4142</v>
      </c>
      <c r="C4" s="38" t="s">
        <v>4143</v>
      </c>
      <c r="D4" s="38" t="s">
        <v>4144</v>
      </c>
    </row>
    <row r="5" spans="1:4" x14ac:dyDescent="0.25">
      <c r="A5" s="104" t="s">
        <v>4145</v>
      </c>
      <c r="B5" s="104" t="s">
        <v>4146</v>
      </c>
      <c r="C5" s="38" t="s">
        <v>4147</v>
      </c>
      <c r="D5" s="38" t="s">
        <v>4148</v>
      </c>
    </row>
    <row r="6" spans="1:4" x14ac:dyDescent="0.25">
      <c r="A6" s="38" t="s">
        <v>4149</v>
      </c>
      <c r="B6" s="104" t="s">
        <v>4150</v>
      </c>
      <c r="C6" s="38" t="s">
        <v>4151</v>
      </c>
      <c r="D6" s="38" t="s">
        <v>4152</v>
      </c>
    </row>
    <row r="7" spans="1:4" ht="28.5" x14ac:dyDescent="0.25">
      <c r="A7" s="38" t="s">
        <v>4153</v>
      </c>
      <c r="B7" s="104" t="s">
        <v>4154</v>
      </c>
      <c r="C7" s="38" t="s">
        <v>4155</v>
      </c>
      <c r="D7" s="38" t="s">
        <v>4156</v>
      </c>
    </row>
    <row r="8" spans="1:4" x14ac:dyDescent="0.25">
      <c r="A8" s="104" t="s">
        <v>4157</v>
      </c>
      <c r="B8" s="104" t="s">
        <v>4158</v>
      </c>
      <c r="C8" s="38" t="s">
        <v>4159</v>
      </c>
      <c r="D8" s="38" t="s">
        <v>4160</v>
      </c>
    </row>
    <row r="9" spans="1:4" x14ac:dyDescent="0.25">
      <c r="A9" s="104" t="s">
        <v>4161</v>
      </c>
      <c r="B9" s="104" t="s">
        <v>4162</v>
      </c>
      <c r="C9" s="38" t="s">
        <v>4163</v>
      </c>
      <c r="D9" s="38" t="s">
        <v>4164</v>
      </c>
    </row>
    <row r="10" spans="1:4" x14ac:dyDescent="0.25">
      <c r="A10" s="104" t="s">
        <v>4165</v>
      </c>
      <c r="B10" s="104" t="s">
        <v>4166</v>
      </c>
      <c r="C10" s="38" t="s">
        <v>4167</v>
      </c>
      <c r="D10" s="38" t="s">
        <v>4168</v>
      </c>
    </row>
    <row r="11" spans="1:4" ht="28.5" x14ac:dyDescent="0.25">
      <c r="A11" s="104" t="s">
        <v>4169</v>
      </c>
      <c r="B11" s="104" t="s">
        <v>4170</v>
      </c>
      <c r="C11" s="38" t="s">
        <v>4171</v>
      </c>
      <c r="D11" s="38" t="s">
        <v>4168</v>
      </c>
    </row>
    <row r="12" spans="1:4" x14ac:dyDescent="0.25">
      <c r="A12" s="104" t="s">
        <v>4172</v>
      </c>
      <c r="B12" s="104" t="s">
        <v>4173</v>
      </c>
      <c r="C12" s="38" t="s">
        <v>4174</v>
      </c>
      <c r="D12" s="38" t="s">
        <v>4175</v>
      </c>
    </row>
    <row r="13" spans="1:4" x14ac:dyDescent="0.25">
      <c r="A13" s="104" t="s">
        <v>4176</v>
      </c>
      <c r="B13" s="104" t="s">
        <v>4177</v>
      </c>
      <c r="C13" s="38" t="s">
        <v>4178</v>
      </c>
      <c r="D13" s="38" t="s">
        <v>4179</v>
      </c>
    </row>
    <row r="14" spans="1:4" x14ac:dyDescent="0.25">
      <c r="A14" s="104" t="s">
        <v>4180</v>
      </c>
      <c r="B14" s="104" t="s">
        <v>4181</v>
      </c>
      <c r="C14" s="38" t="s">
        <v>4182</v>
      </c>
      <c r="D14" s="38" t="s">
        <v>4183</v>
      </c>
    </row>
    <row r="15" spans="1:4" x14ac:dyDescent="0.25">
      <c r="A15" s="104" t="s">
        <v>4184</v>
      </c>
      <c r="B15" s="104" t="s">
        <v>4185</v>
      </c>
      <c r="C15" s="38" t="s">
        <v>4186</v>
      </c>
      <c r="D15" s="38" t="s">
        <v>4187</v>
      </c>
    </row>
    <row r="16" spans="1:4" x14ac:dyDescent="0.25">
      <c r="A16" s="104" t="s">
        <v>4188</v>
      </c>
      <c r="B16" s="104" t="s">
        <v>4189</v>
      </c>
      <c r="C16" s="38" t="s">
        <v>4190</v>
      </c>
      <c r="D16" s="38" t="s">
        <v>4191</v>
      </c>
    </row>
    <row r="17" spans="1:11" x14ac:dyDescent="0.25">
      <c r="A17" s="104" t="s">
        <v>4145</v>
      </c>
      <c r="B17" s="104" t="s">
        <v>4146</v>
      </c>
      <c r="C17" s="38" t="s">
        <v>4147</v>
      </c>
      <c r="D17" s="38" t="s">
        <v>4148</v>
      </c>
    </row>
    <row r="18" spans="1:11" x14ac:dyDescent="0.25">
      <c r="A18" s="38" t="s">
        <v>4192</v>
      </c>
      <c r="B18" s="104" t="s">
        <v>4193</v>
      </c>
      <c r="C18" s="38" t="s">
        <v>4194</v>
      </c>
      <c r="D18" s="38" t="s">
        <v>4195</v>
      </c>
    </row>
    <row r="19" spans="1:11" x14ac:dyDescent="0.25">
      <c r="A19" s="38" t="s">
        <v>4137</v>
      </c>
      <c r="B19" s="104" t="s">
        <v>4138</v>
      </c>
      <c r="C19" s="38" t="s">
        <v>4139</v>
      </c>
      <c r="D19" s="38" t="s">
        <v>4140</v>
      </c>
    </row>
    <row r="20" spans="1:11" ht="28.5" x14ac:dyDescent="0.25">
      <c r="A20" s="38" t="s">
        <v>4196</v>
      </c>
      <c r="B20" s="104" t="s">
        <v>4197</v>
      </c>
      <c r="C20" s="38" t="s">
        <v>4198</v>
      </c>
      <c r="D20" s="38" t="s">
        <v>4199</v>
      </c>
    </row>
    <row r="21" spans="1:11" ht="28.5" x14ac:dyDescent="0.25">
      <c r="A21" s="38" t="s">
        <v>4200</v>
      </c>
      <c r="B21" s="104" t="s">
        <v>4201</v>
      </c>
      <c r="C21" s="38" t="s">
        <v>4202</v>
      </c>
      <c r="D21" s="38" t="s">
        <v>4203</v>
      </c>
    </row>
    <row r="22" spans="1:11" ht="28.5" x14ac:dyDescent="0.25">
      <c r="A22" s="38" t="s">
        <v>4204</v>
      </c>
      <c r="B22" s="104" t="s">
        <v>4205</v>
      </c>
      <c r="C22" s="38" t="s">
        <v>4206</v>
      </c>
      <c r="D22" s="38" t="s">
        <v>4207</v>
      </c>
    </row>
    <row r="23" spans="1:11" ht="28.5" x14ac:dyDescent="0.25">
      <c r="A23" s="38" t="s">
        <v>4208</v>
      </c>
      <c r="B23" s="104" t="s">
        <v>4209</v>
      </c>
      <c r="C23" s="38" t="s">
        <v>4210</v>
      </c>
      <c r="D23" s="38" t="s">
        <v>4211</v>
      </c>
    </row>
    <row r="24" spans="1:11" ht="28.5" x14ac:dyDescent="0.25">
      <c r="A24" s="38" t="s">
        <v>4212</v>
      </c>
      <c r="B24" s="104" t="s">
        <v>4213</v>
      </c>
      <c r="C24" s="38" t="s">
        <v>4214</v>
      </c>
      <c r="D24" s="38" t="s">
        <v>4215</v>
      </c>
    </row>
    <row r="25" spans="1:11" ht="28.5" x14ac:dyDescent="0.25">
      <c r="A25" s="130" t="s">
        <v>4216</v>
      </c>
      <c r="B25" s="131" t="s">
        <v>4217</v>
      </c>
      <c r="C25" s="130" t="s">
        <v>4218</v>
      </c>
      <c r="D25" s="130" t="s">
        <v>4219</v>
      </c>
    </row>
    <row r="27" spans="1:11" x14ac:dyDescent="0.25">
      <c r="A27" s="150"/>
      <c r="B27" s="150"/>
      <c r="C27" s="150"/>
      <c r="D27" s="150"/>
      <c r="E27" s="150"/>
      <c r="F27" s="150"/>
      <c r="G27" s="150"/>
      <c r="H27" s="150"/>
      <c r="I27" s="150"/>
      <c r="J27" s="150"/>
      <c r="K27" s="150"/>
    </row>
    <row r="28" spans="1:11" x14ac:dyDescent="0.25">
      <c r="A28" s="110"/>
      <c r="B28" s="110"/>
      <c r="C28" s="110"/>
      <c r="D28" s="110"/>
      <c r="E28" s="110"/>
      <c r="F28" s="110"/>
      <c r="G28" s="110"/>
      <c r="H28" s="110"/>
      <c r="I28" s="110"/>
      <c r="J28" s="110"/>
      <c r="K28" s="110"/>
    </row>
    <row r="29" spans="1:11" x14ac:dyDescent="0.25">
      <c r="A29" s="110"/>
      <c r="B29" s="110"/>
      <c r="C29" s="110"/>
      <c r="D29" s="110"/>
      <c r="E29" s="110"/>
      <c r="F29" s="110"/>
      <c r="G29" s="110"/>
      <c r="H29" s="110"/>
      <c r="I29" s="110"/>
      <c r="J29" s="110"/>
      <c r="K29" s="110"/>
    </row>
    <row r="30" spans="1:11" x14ac:dyDescent="0.25">
      <c r="A30" s="110"/>
      <c r="B30" s="110"/>
      <c r="C30" s="110"/>
      <c r="D30" s="110"/>
      <c r="E30" s="110"/>
      <c r="F30" s="110"/>
      <c r="G30" s="110"/>
      <c r="H30" s="110"/>
      <c r="I30" s="110"/>
      <c r="J30" s="110"/>
      <c r="K30" s="110"/>
    </row>
    <row r="31" spans="1:11" x14ac:dyDescent="0.25">
      <c r="A31" s="110"/>
      <c r="B31" s="110"/>
      <c r="C31" s="110"/>
      <c r="D31" s="110"/>
      <c r="E31" s="110"/>
      <c r="F31" s="110"/>
      <c r="G31" s="110"/>
      <c r="H31" s="110"/>
      <c r="I31" s="110"/>
      <c r="J31" s="110"/>
      <c r="K31" s="110"/>
    </row>
    <row r="32" spans="1:11" x14ac:dyDescent="0.25">
      <c r="A32" s="110"/>
      <c r="B32" s="110"/>
      <c r="C32" s="110"/>
      <c r="D32" s="110"/>
      <c r="E32" s="110"/>
      <c r="F32" s="110"/>
      <c r="G32" s="110"/>
      <c r="H32" s="110"/>
      <c r="I32" s="110"/>
      <c r="J32" s="110"/>
      <c r="K32" s="110"/>
    </row>
    <row r="33" spans="1:11" x14ac:dyDescent="0.25">
      <c r="A33" s="110"/>
      <c r="B33" s="110"/>
      <c r="C33" s="110"/>
      <c r="D33" s="110"/>
      <c r="E33" s="110"/>
      <c r="F33" s="110"/>
      <c r="G33" s="110"/>
      <c r="H33" s="110"/>
      <c r="I33" s="110"/>
      <c r="J33" s="110"/>
      <c r="K33" s="110"/>
    </row>
    <row r="34" spans="1:11" x14ac:dyDescent="0.25">
      <c r="A34" s="110"/>
      <c r="B34" s="110"/>
      <c r="C34" s="110"/>
      <c r="D34" s="110"/>
      <c r="E34" s="110"/>
      <c r="F34" s="110"/>
      <c r="G34" s="110"/>
      <c r="H34" s="110"/>
      <c r="I34" s="110"/>
      <c r="J34" s="110"/>
      <c r="K34" s="110"/>
    </row>
    <row r="35" spans="1:11" x14ac:dyDescent="0.25">
      <c r="A35" s="110"/>
      <c r="B35" s="110"/>
      <c r="C35" s="110"/>
      <c r="D35" s="110"/>
      <c r="E35" s="110"/>
      <c r="F35" s="110"/>
      <c r="G35" s="110"/>
      <c r="H35" s="110"/>
      <c r="I35" s="110"/>
      <c r="J35" s="110"/>
      <c r="K35" s="110"/>
    </row>
    <row r="36" spans="1:11" x14ac:dyDescent="0.25">
      <c r="A36" s="110"/>
      <c r="B36" s="110"/>
      <c r="C36" s="110"/>
      <c r="D36" s="110"/>
      <c r="E36" s="110"/>
      <c r="F36" s="110"/>
      <c r="G36" s="110"/>
      <c r="H36" s="110"/>
      <c r="I36" s="110"/>
      <c r="J36" s="110"/>
      <c r="K36" s="110"/>
    </row>
    <row r="37" spans="1:11" x14ac:dyDescent="0.25">
      <c r="A37" s="110"/>
      <c r="B37" s="110"/>
      <c r="C37" s="110"/>
      <c r="D37" s="110"/>
      <c r="E37" s="110"/>
      <c r="F37" s="110"/>
      <c r="G37" s="110"/>
      <c r="H37" s="110"/>
      <c r="I37" s="110"/>
      <c r="J37" s="110"/>
      <c r="K37" s="110"/>
    </row>
    <row r="38" spans="1:11" x14ac:dyDescent="0.25">
      <c r="A38" s="146"/>
      <c r="B38" s="146"/>
      <c r="C38" s="146"/>
      <c r="D38" s="146"/>
      <c r="E38" s="146"/>
      <c r="F38" s="146"/>
      <c r="G38" s="146"/>
      <c r="H38" s="146"/>
      <c r="I38" s="146"/>
      <c r="J38" s="146"/>
      <c r="K38" s="146"/>
    </row>
    <row r="39" spans="1:11" x14ac:dyDescent="0.25">
      <c r="A39" s="146"/>
      <c r="B39" s="146"/>
      <c r="C39" s="146"/>
      <c r="D39" s="146"/>
      <c r="E39" s="146"/>
      <c r="F39" s="146"/>
      <c r="G39" s="146"/>
      <c r="H39" s="146"/>
      <c r="I39" s="146"/>
      <c r="J39" s="146"/>
      <c r="K39" s="146"/>
    </row>
    <row r="40" spans="1:11" x14ac:dyDescent="0.25">
      <c r="A40" s="146"/>
      <c r="B40" s="146"/>
      <c r="C40" s="146"/>
      <c r="D40" s="146"/>
      <c r="E40" s="146"/>
      <c r="F40" s="146"/>
      <c r="G40" s="146"/>
      <c r="H40" s="146"/>
      <c r="I40" s="146"/>
      <c r="J40" s="146"/>
      <c r="K40" s="146"/>
    </row>
  </sheetData>
  <mergeCells count="2">
    <mergeCell ref="A1:D1"/>
    <mergeCell ref="A27:K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E875C-BA5C-493D-87A1-E38553A9B7CF}">
  <dimension ref="A1:K11"/>
  <sheetViews>
    <sheetView workbookViewId="0">
      <selection sqref="A1:K11"/>
    </sheetView>
  </sheetViews>
  <sheetFormatPr defaultRowHeight="15" x14ac:dyDescent="0.25"/>
  <cols>
    <col min="1" max="1" width="10.140625" bestFit="1" customWidth="1"/>
  </cols>
  <sheetData>
    <row r="1" spans="1:11" x14ac:dyDescent="0.25">
      <c r="A1" s="151" t="s">
        <v>4760</v>
      </c>
      <c r="B1" s="151"/>
      <c r="C1" s="151"/>
      <c r="D1" s="151"/>
      <c r="E1" s="151"/>
      <c r="F1" s="151"/>
      <c r="G1" s="151"/>
      <c r="H1" s="151"/>
      <c r="I1" s="151"/>
      <c r="J1" s="151"/>
      <c r="K1" s="151"/>
    </row>
    <row r="2" spans="1:11" x14ac:dyDescent="0.25">
      <c r="A2" s="145" t="s">
        <v>4749</v>
      </c>
      <c r="B2" s="145">
        <v>0</v>
      </c>
      <c r="C2" s="145">
        <v>1.3310799999999999E-3</v>
      </c>
      <c r="D2" s="145">
        <v>1.3758900000000001E-3</v>
      </c>
      <c r="E2" s="145">
        <v>1.033765E-2</v>
      </c>
      <c r="F2" s="145">
        <v>2.3084799999999999E-3</v>
      </c>
      <c r="G2" s="145">
        <v>2.99373E-3</v>
      </c>
      <c r="H2" s="145">
        <v>1.8743500000000001E-3</v>
      </c>
      <c r="I2" s="145">
        <v>2.6614299999999998E-3</v>
      </c>
      <c r="J2" s="145">
        <v>2.6557400000000002E-3</v>
      </c>
      <c r="K2" s="145">
        <v>1.07299E-3</v>
      </c>
    </row>
    <row r="3" spans="1:11" x14ac:dyDescent="0.25">
      <c r="A3" s="34" t="s">
        <v>4750</v>
      </c>
      <c r="B3" s="34">
        <v>1.3310799999999999E-3</v>
      </c>
      <c r="C3" s="34">
        <v>0</v>
      </c>
      <c r="D3" s="34">
        <v>1.36399E-3</v>
      </c>
      <c r="E3" s="34">
        <v>1.003481E-2</v>
      </c>
      <c r="F3" s="34">
        <v>2.2824899999999999E-3</v>
      </c>
      <c r="G3" s="34">
        <v>2.5644299999999999E-3</v>
      </c>
      <c r="H3" s="34">
        <v>1.7154900000000001E-3</v>
      </c>
      <c r="I3" s="34">
        <v>2.6017900000000001E-3</v>
      </c>
      <c r="J3" s="34">
        <v>2.1788300000000001E-3</v>
      </c>
      <c r="K3" s="34">
        <v>9.2551000000000005E-4</v>
      </c>
    </row>
    <row r="4" spans="1:11" x14ac:dyDescent="0.25">
      <c r="A4" s="34" t="s">
        <v>4751</v>
      </c>
      <c r="B4" s="34">
        <v>1.3758900000000001E-3</v>
      </c>
      <c r="C4" s="34">
        <v>1.36399E-3</v>
      </c>
      <c r="D4" s="34">
        <v>0</v>
      </c>
      <c r="E4" s="34">
        <v>1.015687E-2</v>
      </c>
      <c r="F4" s="34">
        <v>2.3744399999999998E-3</v>
      </c>
      <c r="G4" s="34">
        <v>3.0245699999999999E-3</v>
      </c>
      <c r="H4" s="34">
        <v>1.72572E-3</v>
      </c>
      <c r="I4" s="34">
        <v>2.5842600000000001E-3</v>
      </c>
      <c r="J4" s="34">
        <v>2.6655899999999998E-3</v>
      </c>
      <c r="K4" s="34">
        <v>1.1811899999999999E-3</v>
      </c>
    </row>
    <row r="5" spans="1:11" x14ac:dyDescent="0.25">
      <c r="A5" s="34" t="s">
        <v>4752</v>
      </c>
      <c r="B5" s="34">
        <v>1.033765E-2</v>
      </c>
      <c r="C5" s="34">
        <v>1.003481E-2</v>
      </c>
      <c r="D5" s="34">
        <v>1.015687E-2</v>
      </c>
      <c r="E5" s="34">
        <v>0</v>
      </c>
      <c r="F5" s="34">
        <v>1.0059490000000001E-2</v>
      </c>
      <c r="G5" s="34">
        <v>1.015663E-2</v>
      </c>
      <c r="H5" s="34">
        <v>1.0535660000000001E-2</v>
      </c>
      <c r="I5" s="34">
        <v>1.030819E-2</v>
      </c>
      <c r="J5" s="34">
        <v>9.7721600000000002E-3</v>
      </c>
      <c r="K5" s="34">
        <v>1.024255E-2</v>
      </c>
    </row>
    <row r="6" spans="1:11" x14ac:dyDescent="0.25">
      <c r="A6" s="34" t="s">
        <v>4753</v>
      </c>
      <c r="B6" s="34">
        <v>2.3084799999999999E-3</v>
      </c>
      <c r="C6" s="34">
        <v>2.2824899999999999E-3</v>
      </c>
      <c r="D6" s="34">
        <v>2.3744399999999998E-3</v>
      </c>
      <c r="E6" s="34">
        <v>1.0059490000000001E-2</v>
      </c>
      <c r="F6" s="34">
        <v>0</v>
      </c>
      <c r="G6" s="34">
        <v>1.4528399999999999E-3</v>
      </c>
      <c r="H6" s="34">
        <v>2.7033999999999999E-3</v>
      </c>
      <c r="I6" s="34">
        <v>2.3209300000000001E-3</v>
      </c>
      <c r="J6" s="34">
        <v>1.1758300000000001E-3</v>
      </c>
      <c r="K6" s="34">
        <v>2.0868900000000001E-3</v>
      </c>
    </row>
    <row r="7" spans="1:11" x14ac:dyDescent="0.25">
      <c r="A7" s="34" t="s">
        <v>4754</v>
      </c>
      <c r="B7" s="34">
        <v>2.99373E-3</v>
      </c>
      <c r="C7" s="34">
        <v>2.5644299999999999E-3</v>
      </c>
      <c r="D7" s="34">
        <v>3.0245699999999999E-3</v>
      </c>
      <c r="E7" s="34">
        <v>1.015663E-2</v>
      </c>
      <c r="F7" s="34">
        <v>1.4528399999999999E-3</v>
      </c>
      <c r="G7" s="34">
        <v>0</v>
      </c>
      <c r="H7" s="34">
        <v>3.3499799999999998E-3</v>
      </c>
      <c r="I7" s="34">
        <v>2.8279799999999999E-3</v>
      </c>
      <c r="J7" s="34">
        <v>1.2903999999999999E-3</v>
      </c>
      <c r="K7" s="34">
        <v>2.7482100000000001E-3</v>
      </c>
    </row>
    <row r="8" spans="1:11" x14ac:dyDescent="0.25">
      <c r="A8" s="34" t="s">
        <v>4755</v>
      </c>
      <c r="B8" s="34">
        <v>1.8743500000000001E-3</v>
      </c>
      <c r="C8" s="34">
        <v>1.7154900000000001E-3</v>
      </c>
      <c r="D8" s="34">
        <v>1.72572E-3</v>
      </c>
      <c r="E8" s="34">
        <v>1.0535660000000001E-2</v>
      </c>
      <c r="F8" s="34">
        <v>2.7033999999999999E-3</v>
      </c>
      <c r="G8" s="34">
        <v>3.3499799999999998E-3</v>
      </c>
      <c r="H8" s="34">
        <v>0</v>
      </c>
      <c r="I8" s="34">
        <v>2.99453E-3</v>
      </c>
      <c r="J8" s="34">
        <v>3.0083699999999998E-3</v>
      </c>
      <c r="K8" s="34">
        <v>1.4199799999999999E-3</v>
      </c>
    </row>
    <row r="9" spans="1:11" x14ac:dyDescent="0.25">
      <c r="A9" s="34" t="s">
        <v>4756</v>
      </c>
      <c r="B9" s="34">
        <v>2.6614299999999998E-3</v>
      </c>
      <c r="C9" s="34">
        <v>2.6017900000000001E-3</v>
      </c>
      <c r="D9" s="34">
        <v>2.5842600000000001E-3</v>
      </c>
      <c r="E9" s="34">
        <v>1.030819E-2</v>
      </c>
      <c r="F9" s="34">
        <v>2.3209300000000001E-3</v>
      </c>
      <c r="G9" s="34">
        <v>2.8279799999999999E-3</v>
      </c>
      <c r="H9" s="34">
        <v>2.99453E-3</v>
      </c>
      <c r="I9" s="34">
        <v>0</v>
      </c>
      <c r="J9" s="34">
        <v>2.6110899999999999E-3</v>
      </c>
      <c r="K9" s="34">
        <v>2.3954499999999999E-3</v>
      </c>
    </row>
    <row r="10" spans="1:11" x14ac:dyDescent="0.25">
      <c r="A10" s="34" t="s">
        <v>4757</v>
      </c>
      <c r="B10" s="34">
        <v>2.6557400000000002E-3</v>
      </c>
      <c r="C10" s="34">
        <v>2.1788300000000001E-3</v>
      </c>
      <c r="D10" s="34">
        <v>2.6655899999999998E-3</v>
      </c>
      <c r="E10" s="34">
        <v>9.7721600000000002E-3</v>
      </c>
      <c r="F10" s="34">
        <v>1.1758300000000001E-3</v>
      </c>
      <c r="G10" s="34">
        <v>1.2903999999999999E-3</v>
      </c>
      <c r="H10" s="34">
        <v>3.0083699999999998E-3</v>
      </c>
      <c r="I10" s="34">
        <v>2.6110899999999999E-3</v>
      </c>
      <c r="J10" s="34">
        <v>0</v>
      </c>
      <c r="K10" s="34">
        <v>2.4117000000000001E-3</v>
      </c>
    </row>
    <row r="11" spans="1:11" x14ac:dyDescent="0.25">
      <c r="A11" s="112" t="s">
        <v>4758</v>
      </c>
      <c r="B11" s="112">
        <v>1.07299E-3</v>
      </c>
      <c r="C11" s="112">
        <v>9.2551000000000005E-4</v>
      </c>
      <c r="D11" s="112">
        <v>1.1811899999999999E-3</v>
      </c>
      <c r="E11" s="112">
        <v>1.024255E-2</v>
      </c>
      <c r="F11" s="112">
        <v>2.0868900000000001E-3</v>
      </c>
      <c r="G11" s="112">
        <v>2.7482100000000001E-3</v>
      </c>
      <c r="H11" s="112">
        <v>1.4199799999999999E-3</v>
      </c>
      <c r="I11" s="112">
        <v>2.3954499999999999E-3</v>
      </c>
      <c r="J11" s="112">
        <v>2.4117000000000001E-3</v>
      </c>
      <c r="K11" s="112">
        <v>0</v>
      </c>
    </row>
  </sheetData>
  <mergeCells count="1">
    <mergeCell ref="A1:K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B2B2-DBC5-4B36-A5D1-7D5214B96D52}">
  <dimension ref="A1:M149"/>
  <sheetViews>
    <sheetView workbookViewId="0">
      <selection sqref="A1:M150"/>
    </sheetView>
  </sheetViews>
  <sheetFormatPr defaultRowHeight="15" x14ac:dyDescent="0.25"/>
  <cols>
    <col min="1" max="1" width="20.5703125" bestFit="1" customWidth="1"/>
    <col min="2" max="2" width="10.140625" bestFit="1" customWidth="1"/>
    <col min="3" max="3" width="12" bestFit="1" customWidth="1"/>
    <col min="4" max="4" width="15.5703125" bestFit="1" customWidth="1"/>
    <col min="5" max="5" width="24.42578125" bestFit="1" customWidth="1"/>
    <col min="6" max="6" width="80.140625" customWidth="1"/>
    <col min="7" max="7" width="51" customWidth="1"/>
  </cols>
  <sheetData>
    <row r="1" spans="1:13" x14ac:dyDescent="0.25">
      <c r="A1" s="152" t="s">
        <v>4759</v>
      </c>
      <c r="B1" s="152"/>
      <c r="C1" s="152"/>
      <c r="D1" s="152"/>
      <c r="E1" s="152"/>
      <c r="F1" s="152"/>
      <c r="G1" s="152"/>
      <c r="H1" s="43"/>
      <c r="I1" s="43"/>
      <c r="J1" s="43"/>
      <c r="K1" s="43"/>
      <c r="L1" s="43"/>
      <c r="M1" s="43"/>
    </row>
    <row r="2" spans="1:13" x14ac:dyDescent="0.25">
      <c r="A2" s="132" t="s">
        <v>4220</v>
      </c>
      <c r="B2" s="132" t="s">
        <v>3878</v>
      </c>
      <c r="C2" s="132" t="s">
        <v>4221</v>
      </c>
      <c r="D2" s="132" t="s">
        <v>4222</v>
      </c>
      <c r="E2" s="85" t="s">
        <v>4223</v>
      </c>
      <c r="F2" s="132" t="s">
        <v>4224</v>
      </c>
      <c r="G2" s="132" t="s">
        <v>357</v>
      </c>
      <c r="H2" s="132" t="s">
        <v>4225</v>
      </c>
      <c r="I2" s="132" t="s">
        <v>4226</v>
      </c>
      <c r="J2" s="132" t="s">
        <v>4227</v>
      </c>
      <c r="K2" s="132" t="s">
        <v>4228</v>
      </c>
      <c r="L2" s="132" t="s">
        <v>4229</v>
      </c>
      <c r="M2" s="132" t="s">
        <v>4230</v>
      </c>
    </row>
    <row r="3" spans="1:13" ht="48" x14ac:dyDescent="0.25">
      <c r="A3" s="133" t="s">
        <v>3941</v>
      </c>
      <c r="B3" s="134" t="s">
        <v>4231</v>
      </c>
      <c r="C3" s="134" t="s">
        <v>4232</v>
      </c>
      <c r="D3" s="134" t="s">
        <v>4233</v>
      </c>
      <c r="E3" s="53" t="s">
        <v>368</v>
      </c>
      <c r="F3" s="53" t="s">
        <v>4234</v>
      </c>
      <c r="G3" s="53" t="s">
        <v>4235</v>
      </c>
      <c r="H3" s="134">
        <v>0.1183</v>
      </c>
      <c r="I3" s="134">
        <v>4.1581400000000004</v>
      </c>
      <c r="J3" s="134">
        <v>0.43108000000000002</v>
      </c>
      <c r="K3" s="134">
        <v>47.223545999999303</v>
      </c>
      <c r="L3" s="134">
        <v>3.4819039999992998</v>
      </c>
      <c r="M3" s="134">
        <v>177133.989562</v>
      </c>
    </row>
    <row r="4" spans="1:13" ht="60" x14ac:dyDescent="0.25">
      <c r="A4" s="133" t="s">
        <v>3941</v>
      </c>
      <c r="B4" s="134" t="s">
        <v>4236</v>
      </c>
      <c r="C4" s="134" t="s">
        <v>4237</v>
      </c>
      <c r="D4" s="134" t="s">
        <v>4238</v>
      </c>
      <c r="E4" s="53" t="s">
        <v>1655</v>
      </c>
      <c r="F4" s="53" t="s">
        <v>4239</v>
      </c>
      <c r="G4" s="53" t="s">
        <v>4240</v>
      </c>
      <c r="H4" s="134">
        <v>0.40427000000000002</v>
      </c>
      <c r="I4" s="134">
        <v>3.4173800000000001</v>
      </c>
      <c r="J4" s="134">
        <v>0.30968000000000001</v>
      </c>
      <c r="K4" s="134">
        <v>8.5286880000003293</v>
      </c>
      <c r="L4" s="134">
        <v>5.2387980000003198</v>
      </c>
      <c r="M4" s="134">
        <v>449524.412366</v>
      </c>
    </row>
    <row r="5" spans="1:13" x14ac:dyDescent="0.25">
      <c r="A5" s="133" t="s">
        <v>3941</v>
      </c>
      <c r="B5" s="134" t="s">
        <v>4241</v>
      </c>
      <c r="C5" s="134" t="s">
        <v>4242</v>
      </c>
      <c r="D5" s="134" t="s">
        <v>4243</v>
      </c>
      <c r="E5" s="53" t="s">
        <v>777</v>
      </c>
      <c r="F5" s="134" t="s">
        <v>370</v>
      </c>
      <c r="G5" s="134" t="s">
        <v>370</v>
      </c>
      <c r="H5" s="134">
        <v>0.35136000000000001</v>
      </c>
      <c r="I5" s="134">
        <v>5.1874500000000001</v>
      </c>
      <c r="J5" s="134">
        <v>0.41608000000000001</v>
      </c>
      <c r="K5" s="134">
        <v>5.7857919999987599</v>
      </c>
      <c r="L5" s="134">
        <v>2.9233559999993299</v>
      </c>
      <c r="M5" s="134">
        <v>691800.40003400005</v>
      </c>
    </row>
    <row r="6" spans="1:13" x14ac:dyDescent="0.25">
      <c r="A6" s="133" t="s">
        <v>3941</v>
      </c>
      <c r="B6" s="134" t="s">
        <v>4244</v>
      </c>
      <c r="C6" s="134" t="s">
        <v>4245</v>
      </c>
      <c r="D6" s="134"/>
      <c r="E6" s="53"/>
      <c r="F6" s="134"/>
      <c r="G6" s="134"/>
      <c r="H6" s="134">
        <v>0.53207000000000004</v>
      </c>
      <c r="I6" s="134">
        <v>4.3095100000000004</v>
      </c>
      <c r="J6" s="134">
        <v>0.53217999999999999</v>
      </c>
      <c r="K6" s="134">
        <v>4.2691299999987704</v>
      </c>
      <c r="L6" s="134">
        <v>4.2691559999984703</v>
      </c>
      <c r="M6" s="134">
        <v>430135.06237</v>
      </c>
    </row>
    <row r="7" spans="1:13" ht="36" x14ac:dyDescent="0.25">
      <c r="A7" s="133" t="s">
        <v>3941</v>
      </c>
      <c r="B7" s="134" t="s">
        <v>4246</v>
      </c>
      <c r="C7" s="134" t="s">
        <v>4247</v>
      </c>
      <c r="D7" s="134" t="s">
        <v>4248</v>
      </c>
      <c r="E7" s="53" t="s">
        <v>4249</v>
      </c>
      <c r="F7" s="53" t="s">
        <v>4250</v>
      </c>
      <c r="G7" s="53" t="s">
        <v>4251</v>
      </c>
      <c r="H7" s="134">
        <v>0.11534999999999999</v>
      </c>
      <c r="I7" s="134">
        <v>4.8726500000000001</v>
      </c>
      <c r="J7" s="134">
        <v>0.11532000000000001</v>
      </c>
      <c r="K7" s="134">
        <v>5.5625400000008103</v>
      </c>
      <c r="L7" s="134">
        <v>5.5622160000002596</v>
      </c>
      <c r="M7" s="134">
        <v>529849.18160200003</v>
      </c>
    </row>
    <row r="8" spans="1:13" ht="24" x14ac:dyDescent="0.25">
      <c r="A8" s="133" t="s">
        <v>3941</v>
      </c>
      <c r="B8" s="134" t="s">
        <v>4252</v>
      </c>
      <c r="C8" s="134" t="s">
        <v>4253</v>
      </c>
      <c r="D8" s="134" t="s">
        <v>4254</v>
      </c>
      <c r="E8" s="53" t="s">
        <v>368</v>
      </c>
      <c r="F8" s="134" t="s">
        <v>370</v>
      </c>
      <c r="G8" s="53" t="s">
        <v>4255</v>
      </c>
      <c r="H8" s="134">
        <v>0.12237000000000001</v>
      </c>
      <c r="I8" s="134">
        <v>2.65212</v>
      </c>
      <c r="J8" s="134">
        <v>0.12237000000000001</v>
      </c>
      <c r="K8" s="134">
        <v>3.9093619999985099</v>
      </c>
      <c r="L8" s="134">
        <v>3.9094859999986502</v>
      </c>
      <c r="M8" s="134">
        <v>734823.40107999998</v>
      </c>
    </row>
    <row r="9" spans="1:13" x14ac:dyDescent="0.25">
      <c r="A9" s="133" t="s">
        <v>3941</v>
      </c>
      <c r="B9" s="134" t="s">
        <v>4256</v>
      </c>
      <c r="C9" s="134" t="s">
        <v>4257</v>
      </c>
      <c r="D9" s="134" t="s">
        <v>4258</v>
      </c>
      <c r="E9" s="53" t="s">
        <v>362</v>
      </c>
      <c r="F9" s="53" t="s">
        <v>4259</v>
      </c>
      <c r="G9" s="134"/>
      <c r="H9" s="134">
        <v>0.27731</v>
      </c>
      <c r="I9" s="134">
        <v>4.3750099999999996</v>
      </c>
      <c r="J9" s="134">
        <v>0.27731</v>
      </c>
      <c r="K9" s="134">
        <v>7.11923200000001</v>
      </c>
      <c r="L9" s="134">
        <v>7.1192459999997499</v>
      </c>
      <c r="M9" s="134">
        <v>119722.66794</v>
      </c>
    </row>
    <row r="10" spans="1:13" ht="24" x14ac:dyDescent="0.25">
      <c r="A10" s="133" t="s">
        <v>3941</v>
      </c>
      <c r="B10" s="134" t="s">
        <v>4260</v>
      </c>
      <c r="C10" s="134" t="s">
        <v>4261</v>
      </c>
      <c r="D10" s="134" t="s">
        <v>4262</v>
      </c>
      <c r="E10" s="53" t="s">
        <v>471</v>
      </c>
      <c r="F10" s="60" t="s">
        <v>4263</v>
      </c>
      <c r="G10" s="53" t="s">
        <v>4264</v>
      </c>
      <c r="H10" s="134">
        <v>9.5439999999999997E-2</v>
      </c>
      <c r="I10" s="134">
        <v>3.9679799999999998</v>
      </c>
      <c r="J10" s="134">
        <v>9.8100000000000007E-2</v>
      </c>
      <c r="K10" s="134">
        <v>5.4908719999998503</v>
      </c>
      <c r="L10" s="134">
        <v>5.4711480000000803</v>
      </c>
      <c r="M10" s="134">
        <v>156694.10803599999</v>
      </c>
    </row>
    <row r="11" spans="1:13" ht="36" x14ac:dyDescent="0.25">
      <c r="A11" s="133" t="s">
        <v>3941</v>
      </c>
      <c r="B11" s="134" t="s">
        <v>4265</v>
      </c>
      <c r="C11" s="134" t="s">
        <v>4266</v>
      </c>
      <c r="D11" s="134" t="s">
        <v>4267</v>
      </c>
      <c r="E11" s="53" t="s">
        <v>368</v>
      </c>
      <c r="F11" s="53" t="s">
        <v>4268</v>
      </c>
      <c r="G11" s="53" t="s">
        <v>4269</v>
      </c>
      <c r="H11" s="134">
        <v>1.1705700000000001</v>
      </c>
      <c r="I11" s="134">
        <v>4.0042999999999997</v>
      </c>
      <c r="J11" s="134">
        <v>1</v>
      </c>
      <c r="K11" s="134">
        <v>6.6328400000002103</v>
      </c>
      <c r="L11" s="134">
        <v>6.9985320000005196</v>
      </c>
      <c r="M11" s="134">
        <v>278193.00728800002</v>
      </c>
    </row>
    <row r="12" spans="1:13" ht="48" x14ac:dyDescent="0.25">
      <c r="A12" s="133" t="s">
        <v>3941</v>
      </c>
      <c r="B12" s="134" t="s">
        <v>4270</v>
      </c>
      <c r="C12" s="134" t="s">
        <v>4271</v>
      </c>
      <c r="D12" s="134" t="s">
        <v>4272</v>
      </c>
      <c r="E12" s="53" t="s">
        <v>713</v>
      </c>
      <c r="F12" s="53" t="s">
        <v>4273</v>
      </c>
      <c r="G12" s="53" t="s">
        <v>4274</v>
      </c>
      <c r="H12" s="134">
        <v>9.3560000000000004E-2</v>
      </c>
      <c r="I12" s="134">
        <v>4.5998299999999999</v>
      </c>
      <c r="J12" s="134">
        <v>9.357E-2</v>
      </c>
      <c r="K12" s="134">
        <v>11.1936380000006</v>
      </c>
      <c r="L12" s="134">
        <v>11.192526000000701</v>
      </c>
      <c r="M12" s="134">
        <v>423706.33613399998</v>
      </c>
    </row>
    <row r="13" spans="1:13" x14ac:dyDescent="0.25">
      <c r="A13" s="133" t="s">
        <v>3941</v>
      </c>
      <c r="B13" s="134" t="s">
        <v>4275</v>
      </c>
      <c r="C13" s="134" t="s">
        <v>4276</v>
      </c>
      <c r="D13" s="134" t="s">
        <v>4277</v>
      </c>
      <c r="E13" s="53" t="s">
        <v>4278</v>
      </c>
      <c r="F13" s="53" t="s">
        <v>4279</v>
      </c>
      <c r="G13" s="53" t="s">
        <v>4280</v>
      </c>
      <c r="H13" s="134">
        <v>0.11358</v>
      </c>
      <c r="I13" s="134">
        <v>4.4731500000000004</v>
      </c>
      <c r="J13" s="134">
        <v>0.11358</v>
      </c>
      <c r="K13" s="134">
        <v>4.7685579999997598</v>
      </c>
      <c r="L13" s="134">
        <v>4.7414439999993201</v>
      </c>
      <c r="M13" s="134">
        <v>674423.15171999997</v>
      </c>
    </row>
    <row r="14" spans="1:13" ht="24" x14ac:dyDescent="0.25">
      <c r="A14" s="134" t="s">
        <v>4281</v>
      </c>
      <c r="B14" s="134" t="s">
        <v>4282</v>
      </c>
      <c r="C14" s="134" t="s">
        <v>4283</v>
      </c>
      <c r="D14" s="134" t="s">
        <v>4284</v>
      </c>
      <c r="E14" s="53" t="s">
        <v>368</v>
      </c>
      <c r="F14" s="53" t="s">
        <v>4285</v>
      </c>
      <c r="G14" s="53" t="s">
        <v>4286</v>
      </c>
      <c r="H14" s="134">
        <v>0.1421</v>
      </c>
      <c r="I14" s="134">
        <v>4.0265399999999998</v>
      </c>
      <c r="J14" s="134">
        <v>0.1421</v>
      </c>
      <c r="K14" s="134">
        <v>4.6666920000006904</v>
      </c>
      <c r="L14" s="134">
        <v>4.6667560000005297</v>
      </c>
      <c r="M14" s="134">
        <v>663300.75962000003</v>
      </c>
    </row>
    <row r="15" spans="1:13" ht="60" x14ac:dyDescent="0.25">
      <c r="A15" s="134" t="s">
        <v>4281</v>
      </c>
      <c r="B15" s="134" t="s">
        <v>4287</v>
      </c>
      <c r="C15" s="134" t="s">
        <v>4288</v>
      </c>
      <c r="D15" s="134" t="s">
        <v>4289</v>
      </c>
      <c r="E15" s="53" t="s">
        <v>368</v>
      </c>
      <c r="F15" s="53" t="s">
        <v>4290</v>
      </c>
      <c r="G15" s="53" t="s">
        <v>4291</v>
      </c>
      <c r="H15" s="134">
        <v>0.24235000000000001</v>
      </c>
      <c r="I15" s="134">
        <v>4.2654199999999998</v>
      </c>
      <c r="J15" s="134">
        <v>0.24235000000000001</v>
      </c>
      <c r="K15" s="134">
        <v>6.8997740000004297</v>
      </c>
      <c r="L15" s="134">
        <v>6.8998000000001403</v>
      </c>
      <c r="M15" s="134">
        <v>348229.89750800002</v>
      </c>
    </row>
    <row r="16" spans="1:13" ht="36" x14ac:dyDescent="0.25">
      <c r="A16" s="134" t="s">
        <v>4281</v>
      </c>
      <c r="B16" s="134" t="s">
        <v>4292</v>
      </c>
      <c r="C16" s="134" t="s">
        <v>4293</v>
      </c>
      <c r="D16" s="134" t="s">
        <v>4294</v>
      </c>
      <c r="E16" s="53" t="s">
        <v>4295</v>
      </c>
      <c r="F16" s="53" t="s">
        <v>4296</v>
      </c>
      <c r="G16" s="53" t="s">
        <v>4297</v>
      </c>
      <c r="H16" s="134">
        <v>7.8670000000000004E-2</v>
      </c>
      <c r="I16" s="134">
        <v>4.7892900000000003</v>
      </c>
      <c r="J16" s="134">
        <v>7.7609999999999998E-2</v>
      </c>
      <c r="K16" s="134">
        <v>6.3043959999999997</v>
      </c>
      <c r="L16" s="134">
        <v>6.7846500000000596</v>
      </c>
      <c r="M16" s="134">
        <v>147406.60709599999</v>
      </c>
    </row>
    <row r="17" spans="1:13" ht="60" x14ac:dyDescent="0.25">
      <c r="A17" s="134" t="s">
        <v>4281</v>
      </c>
      <c r="B17" s="134" t="s">
        <v>4298</v>
      </c>
      <c r="C17" s="134" t="s">
        <v>4299</v>
      </c>
      <c r="D17" s="134" t="s">
        <v>4300</v>
      </c>
      <c r="E17" s="53" t="s">
        <v>819</v>
      </c>
      <c r="F17" s="53" t="s">
        <v>4301</v>
      </c>
      <c r="G17" s="53" t="s">
        <v>4302</v>
      </c>
      <c r="H17" s="134">
        <v>0.34015000000000001</v>
      </c>
      <c r="I17" s="134">
        <v>4.45289</v>
      </c>
      <c r="J17" s="134">
        <v>0.35750999999999999</v>
      </c>
      <c r="K17" s="134">
        <v>4.6281900000012701</v>
      </c>
      <c r="L17" s="134">
        <v>4.5117480000008099</v>
      </c>
      <c r="M17" s="134">
        <v>386496.36309599999</v>
      </c>
    </row>
    <row r="18" spans="1:13" ht="48" x14ac:dyDescent="0.25">
      <c r="A18" s="134" t="s">
        <v>4281</v>
      </c>
      <c r="B18" s="134" t="s">
        <v>4303</v>
      </c>
      <c r="C18" s="134" t="s">
        <v>4304</v>
      </c>
      <c r="D18" s="134" t="s">
        <v>4305</v>
      </c>
      <c r="E18" s="53" t="s">
        <v>368</v>
      </c>
      <c r="F18" s="53" t="s">
        <v>4306</v>
      </c>
      <c r="G18" s="60" t="s">
        <v>4307</v>
      </c>
      <c r="H18" s="134">
        <v>0.56581999999999999</v>
      </c>
      <c r="I18" s="134">
        <v>4.1977599999999997</v>
      </c>
      <c r="J18" s="134">
        <v>0</v>
      </c>
      <c r="K18" s="134">
        <v>61.275394000000198</v>
      </c>
      <c r="L18" s="134">
        <v>3.2459099999996401</v>
      </c>
      <c r="M18" s="134">
        <v>542555.63972600002</v>
      </c>
    </row>
    <row r="19" spans="1:13" ht="72" x14ac:dyDescent="0.25">
      <c r="A19" s="134" t="s">
        <v>4281</v>
      </c>
      <c r="B19" s="134" t="s">
        <v>4308</v>
      </c>
      <c r="C19" s="134" t="s">
        <v>4309</v>
      </c>
      <c r="D19" s="134" t="s">
        <v>4310</v>
      </c>
      <c r="E19" s="53" t="s">
        <v>4311</v>
      </c>
      <c r="F19" s="53" t="s">
        <v>4312</v>
      </c>
      <c r="G19" s="53" t="s">
        <v>4313</v>
      </c>
      <c r="H19" s="134">
        <v>1.4904599999999999</v>
      </c>
      <c r="I19" s="134">
        <v>1.9479599999999999</v>
      </c>
      <c r="J19" s="134">
        <v>1</v>
      </c>
      <c r="K19" s="134">
        <v>5.0889880000004304</v>
      </c>
      <c r="L19" s="134">
        <v>5.5481380000001099</v>
      </c>
      <c r="M19" s="134">
        <v>231644.998888</v>
      </c>
    </row>
    <row r="20" spans="1:13" ht="132" x14ac:dyDescent="0.25">
      <c r="A20" s="134" t="s">
        <v>4281</v>
      </c>
      <c r="B20" s="134" t="s">
        <v>4314</v>
      </c>
      <c r="C20" s="134" t="s">
        <v>4315</v>
      </c>
      <c r="D20" s="134" t="s">
        <v>4316</v>
      </c>
      <c r="E20" s="53" t="s">
        <v>867</v>
      </c>
      <c r="F20" s="53" t="s">
        <v>4317</v>
      </c>
      <c r="G20" s="53" t="s">
        <v>4318</v>
      </c>
      <c r="H20" s="134">
        <v>0.38046999999999997</v>
      </c>
      <c r="I20" s="134">
        <v>4.6059700000000001</v>
      </c>
      <c r="J20" s="134">
        <v>0.38046000000000002</v>
      </c>
      <c r="K20" s="134">
        <v>6.8513439999996999</v>
      </c>
      <c r="L20" s="134">
        <v>6.8708459999998004</v>
      </c>
      <c r="M20" s="134">
        <v>340075.19137399999</v>
      </c>
    </row>
    <row r="21" spans="1:13" ht="48" x14ac:dyDescent="0.25">
      <c r="A21" s="134" t="s">
        <v>4281</v>
      </c>
      <c r="B21" s="134" t="s">
        <v>4319</v>
      </c>
      <c r="C21" s="134" t="s">
        <v>4320</v>
      </c>
      <c r="D21" s="134" t="s">
        <v>4321</v>
      </c>
      <c r="E21" s="53" t="s">
        <v>566</v>
      </c>
      <c r="F21" s="53" t="s">
        <v>4322</v>
      </c>
      <c r="G21" s="53" t="s">
        <v>4323</v>
      </c>
      <c r="H21" s="134">
        <v>8.6230000000000001E-2</v>
      </c>
      <c r="I21" s="134">
        <v>4.7122900000000003</v>
      </c>
      <c r="J21" s="134">
        <v>8.4790000000000004E-2</v>
      </c>
      <c r="K21" s="134">
        <v>5.4585779999997603</v>
      </c>
      <c r="L21" s="134">
        <v>5.4345140000004903</v>
      </c>
      <c r="M21" s="134">
        <v>323245.441154</v>
      </c>
    </row>
    <row r="22" spans="1:13" ht="24" x14ac:dyDescent="0.25">
      <c r="A22" s="134" t="s">
        <v>4281</v>
      </c>
      <c r="B22" s="134" t="s">
        <v>4324</v>
      </c>
      <c r="C22" s="134" t="s">
        <v>4325</v>
      </c>
      <c r="D22" s="134" t="s">
        <v>4326</v>
      </c>
      <c r="E22" s="53" t="s">
        <v>368</v>
      </c>
      <c r="F22" s="135" t="s">
        <v>4327</v>
      </c>
      <c r="G22" s="53" t="s">
        <v>4328</v>
      </c>
      <c r="H22" s="134">
        <v>0.41938999999999999</v>
      </c>
      <c r="I22" s="134">
        <v>4.8603199999999998</v>
      </c>
      <c r="J22" s="134">
        <v>0.43191000000000002</v>
      </c>
      <c r="K22" s="134">
        <v>6.9806419999986202</v>
      </c>
      <c r="L22" s="134">
        <v>6.9471619999985696</v>
      </c>
      <c r="M22" s="134">
        <v>482924.09286799998</v>
      </c>
    </row>
    <row r="23" spans="1:13" ht="48" x14ac:dyDescent="0.25">
      <c r="A23" s="133" t="s">
        <v>3945</v>
      </c>
      <c r="B23" s="134" t="s">
        <v>4329</v>
      </c>
      <c r="C23" s="134" t="s">
        <v>4330</v>
      </c>
      <c r="D23" s="134" t="s">
        <v>4331</v>
      </c>
      <c r="E23" s="53" t="s">
        <v>386</v>
      </c>
      <c r="F23" s="53" t="s">
        <v>4332</v>
      </c>
      <c r="G23" s="53" t="s">
        <v>4333</v>
      </c>
      <c r="H23" s="134">
        <v>1.1E-4</v>
      </c>
      <c r="I23" s="134">
        <v>4.27522</v>
      </c>
      <c r="J23" s="134">
        <v>7.1529999999999996E-2</v>
      </c>
      <c r="K23" s="134">
        <v>82.168394000000305</v>
      </c>
      <c r="L23" s="134">
        <v>9.2204459999993595</v>
      </c>
      <c r="M23" s="134">
        <v>401977.96096400003</v>
      </c>
    </row>
    <row r="24" spans="1:13" ht="60" x14ac:dyDescent="0.25">
      <c r="A24" s="133" t="s">
        <v>3945</v>
      </c>
      <c r="B24" s="134" t="s">
        <v>4334</v>
      </c>
      <c r="C24" s="134" t="s">
        <v>4335</v>
      </c>
      <c r="D24" s="134" t="s">
        <v>4336</v>
      </c>
      <c r="E24" s="53" t="s">
        <v>1655</v>
      </c>
      <c r="F24" s="53" t="s">
        <v>4337</v>
      </c>
      <c r="G24" s="135" t="s">
        <v>4338</v>
      </c>
      <c r="H24" s="134">
        <v>0.45515</v>
      </c>
      <c r="I24" s="134">
        <v>4.4287400000000003</v>
      </c>
      <c r="J24" s="134">
        <v>0</v>
      </c>
      <c r="K24" s="134">
        <v>15.987066000000601</v>
      </c>
      <c r="L24" s="134">
        <v>3.0807680000007198</v>
      </c>
      <c r="M24" s="134">
        <v>256730.77724</v>
      </c>
    </row>
    <row r="25" spans="1:13" ht="36" x14ac:dyDescent="0.25">
      <c r="A25" s="133" t="s">
        <v>3945</v>
      </c>
      <c r="B25" s="134" t="s">
        <v>4339</v>
      </c>
      <c r="C25" s="134" t="s">
        <v>4340</v>
      </c>
      <c r="D25" s="134" t="s">
        <v>4341</v>
      </c>
      <c r="E25" s="53" t="s">
        <v>368</v>
      </c>
      <c r="F25" s="53" t="s">
        <v>4342</v>
      </c>
      <c r="G25" s="53" t="s">
        <v>4343</v>
      </c>
      <c r="H25" s="134">
        <v>0.35776999999999998</v>
      </c>
      <c r="I25" s="134">
        <v>4.3816600000000001</v>
      </c>
      <c r="J25" s="134">
        <v>0.35675000000000001</v>
      </c>
      <c r="K25" s="134">
        <v>4.5649599999996999</v>
      </c>
      <c r="L25" s="134">
        <v>4.56237799999872</v>
      </c>
      <c r="M25" s="134">
        <v>808209.85737999994</v>
      </c>
    </row>
    <row r="26" spans="1:13" ht="36" x14ac:dyDescent="0.25">
      <c r="A26" s="133" t="s">
        <v>3945</v>
      </c>
      <c r="B26" s="134" t="s">
        <v>4344</v>
      </c>
      <c r="C26" s="134" t="s">
        <v>4345</v>
      </c>
      <c r="D26" s="134" t="s">
        <v>4346</v>
      </c>
      <c r="E26" s="53" t="s">
        <v>819</v>
      </c>
      <c r="F26" s="53" t="s">
        <v>4347</v>
      </c>
      <c r="G26" s="53" t="s">
        <v>4348</v>
      </c>
      <c r="H26" s="134">
        <v>0.34229999999999999</v>
      </c>
      <c r="I26" s="134">
        <v>4.1036200000000003</v>
      </c>
      <c r="J26" s="134">
        <v>0.27490999999999999</v>
      </c>
      <c r="K26" s="134">
        <v>9.0546080000003695</v>
      </c>
      <c r="L26" s="134">
        <v>4.22809400000006</v>
      </c>
      <c r="M26" s="134">
        <v>413405.136176</v>
      </c>
    </row>
    <row r="27" spans="1:13" ht="24" x14ac:dyDescent="0.25">
      <c r="A27" s="133" t="s">
        <v>3945</v>
      </c>
      <c r="B27" s="134" t="s">
        <v>4282</v>
      </c>
      <c r="C27" s="134" t="s">
        <v>4283</v>
      </c>
      <c r="D27" s="134" t="s">
        <v>4284</v>
      </c>
      <c r="E27" s="53" t="s">
        <v>368</v>
      </c>
      <c r="F27" s="53" t="s">
        <v>4285</v>
      </c>
      <c r="G27" s="53" t="s">
        <v>4286</v>
      </c>
      <c r="H27" s="134">
        <v>7.9390000000000002E-2</v>
      </c>
      <c r="I27" s="134">
        <v>4.2971899999999996</v>
      </c>
      <c r="J27" s="134">
        <v>0.14210999999999999</v>
      </c>
      <c r="K27" s="134">
        <v>18.519733999999499</v>
      </c>
      <c r="L27" s="134">
        <v>4.6666619999996302</v>
      </c>
      <c r="M27" s="134">
        <v>663300.75960200001</v>
      </c>
    </row>
    <row r="28" spans="1:13" ht="24" x14ac:dyDescent="0.25">
      <c r="A28" s="133" t="s">
        <v>3945</v>
      </c>
      <c r="B28" s="134" t="s">
        <v>4349</v>
      </c>
      <c r="C28" s="134" t="s">
        <v>4350</v>
      </c>
      <c r="D28" s="134" t="s">
        <v>4351</v>
      </c>
      <c r="E28" s="53" t="s">
        <v>1089</v>
      </c>
      <c r="F28" s="53" t="s">
        <v>4352</v>
      </c>
      <c r="G28" s="53" t="s">
        <v>4353</v>
      </c>
      <c r="H28" s="134">
        <v>9.1800000000000007E-2</v>
      </c>
      <c r="I28" s="134">
        <v>4.2247300000000001</v>
      </c>
      <c r="J28" s="134">
        <v>9.1259999999999994E-2</v>
      </c>
      <c r="K28" s="134">
        <v>5.3771860000001697</v>
      </c>
      <c r="L28" s="134">
        <v>5.3784980000000404</v>
      </c>
      <c r="M28" s="134">
        <v>170494.00401800001</v>
      </c>
    </row>
    <row r="29" spans="1:13" ht="36" x14ac:dyDescent="0.25">
      <c r="A29" s="133" t="s">
        <v>3945</v>
      </c>
      <c r="B29" s="134" t="s">
        <v>4354</v>
      </c>
      <c r="C29" s="134" t="s">
        <v>4355</v>
      </c>
      <c r="D29" s="134" t="s">
        <v>4356</v>
      </c>
      <c r="E29" s="53" t="s">
        <v>688</v>
      </c>
      <c r="F29" s="53" t="s">
        <v>4357</v>
      </c>
      <c r="G29" s="53" t="s">
        <v>4358</v>
      </c>
      <c r="H29" s="134">
        <v>0.21099999999999999</v>
      </c>
      <c r="I29" s="134">
        <v>4.4460600000000001</v>
      </c>
      <c r="J29" s="134">
        <v>0.21101</v>
      </c>
      <c r="K29" s="134">
        <v>12.8300999999992</v>
      </c>
      <c r="L29" s="134">
        <v>12.8300420000014</v>
      </c>
      <c r="M29" s="134">
        <v>808503.26612000004</v>
      </c>
    </row>
    <row r="30" spans="1:13" ht="120" x14ac:dyDescent="0.25">
      <c r="A30" s="133" t="s">
        <v>3945</v>
      </c>
      <c r="B30" s="134" t="s">
        <v>4359</v>
      </c>
      <c r="C30" s="134" t="s">
        <v>4360</v>
      </c>
      <c r="D30" s="134" t="s">
        <v>4361</v>
      </c>
      <c r="E30" s="53" t="s">
        <v>4362</v>
      </c>
      <c r="F30" s="53" t="s">
        <v>4363</v>
      </c>
      <c r="G30" s="53" t="s">
        <v>4364</v>
      </c>
      <c r="H30" s="134">
        <v>0.15894</v>
      </c>
      <c r="I30" s="134">
        <v>4.2578500000000004</v>
      </c>
      <c r="J30" s="134">
        <v>0.15892000000000001</v>
      </c>
      <c r="K30" s="134">
        <v>36.295627999999901</v>
      </c>
      <c r="L30" s="134">
        <v>36.295838000001801</v>
      </c>
      <c r="M30" s="134">
        <v>1467114.6273680001</v>
      </c>
    </row>
    <row r="31" spans="1:13" x14ac:dyDescent="0.25">
      <c r="A31" s="133" t="s">
        <v>3945</v>
      </c>
      <c r="B31" s="134" t="s">
        <v>4365</v>
      </c>
      <c r="C31" s="134" t="s">
        <v>4366</v>
      </c>
      <c r="D31" s="134"/>
      <c r="E31" s="53"/>
      <c r="F31" s="134"/>
      <c r="G31" s="134"/>
      <c r="H31" s="134">
        <v>0.43502999999999997</v>
      </c>
      <c r="I31" s="134">
        <v>4.4207999999999998</v>
      </c>
      <c r="J31" s="134">
        <v>0.43501000000000001</v>
      </c>
      <c r="K31" s="134">
        <v>4.5904280000013404</v>
      </c>
      <c r="L31" s="134">
        <v>4.5904760000012201</v>
      </c>
      <c r="M31" s="134">
        <v>635547.23840999999</v>
      </c>
    </row>
    <row r="32" spans="1:13" x14ac:dyDescent="0.25">
      <c r="A32" s="133" t="s">
        <v>3945</v>
      </c>
      <c r="B32" s="134" t="s">
        <v>4367</v>
      </c>
      <c r="C32" s="134" t="s">
        <v>4368</v>
      </c>
      <c r="D32" s="134"/>
      <c r="E32" s="53"/>
      <c r="F32" s="134"/>
      <c r="G32" s="134"/>
      <c r="H32" s="134">
        <v>0.58016999999999996</v>
      </c>
      <c r="I32" s="134">
        <v>4.95932</v>
      </c>
      <c r="J32" s="134">
        <v>0.58011999999999997</v>
      </c>
      <c r="K32" s="134">
        <v>5.1722840000002197</v>
      </c>
      <c r="L32" s="134">
        <v>5.1722780000000101</v>
      </c>
      <c r="M32" s="134">
        <v>291045.44554799999</v>
      </c>
    </row>
    <row r="33" spans="1:13" ht="60" x14ac:dyDescent="0.25">
      <c r="A33" s="133" t="s">
        <v>3945</v>
      </c>
      <c r="B33" s="134" t="s">
        <v>4369</v>
      </c>
      <c r="C33" s="134" t="s">
        <v>4370</v>
      </c>
      <c r="D33" s="134" t="s">
        <v>4371</v>
      </c>
      <c r="E33" s="53" t="s">
        <v>368</v>
      </c>
      <c r="F33" s="53" t="s">
        <v>4372</v>
      </c>
      <c r="G33" s="60" t="s">
        <v>4373</v>
      </c>
      <c r="H33" s="134">
        <v>0.28197</v>
      </c>
      <c r="I33" s="134">
        <v>4.7430300000000001</v>
      </c>
      <c r="J33" s="134">
        <v>0.28001999999999999</v>
      </c>
      <c r="K33" s="134">
        <v>5.9688660000001601</v>
      </c>
      <c r="L33" s="134">
        <v>5.946504</v>
      </c>
      <c r="M33" s="134">
        <v>164974.82625000001</v>
      </c>
    </row>
    <row r="34" spans="1:13" ht="24" x14ac:dyDescent="0.25">
      <c r="A34" s="133" t="s">
        <v>3945</v>
      </c>
      <c r="B34" s="134" t="s">
        <v>4252</v>
      </c>
      <c r="C34" s="134" t="s">
        <v>4253</v>
      </c>
      <c r="D34" s="134" t="s">
        <v>4254</v>
      </c>
      <c r="E34" s="53" t="s">
        <v>368</v>
      </c>
      <c r="F34" s="134" t="s">
        <v>370</v>
      </c>
      <c r="G34" s="53" t="s">
        <v>4255</v>
      </c>
      <c r="H34" s="134">
        <v>0.12237000000000001</v>
      </c>
      <c r="I34" s="134">
        <v>4.4482900000000001</v>
      </c>
      <c r="J34" s="134">
        <v>0.12237000000000001</v>
      </c>
      <c r="K34" s="134">
        <v>3.86076799999864</v>
      </c>
      <c r="L34" s="134">
        <v>3.8608860000003902</v>
      </c>
      <c r="M34" s="134">
        <v>734823.35248600005</v>
      </c>
    </row>
    <row r="35" spans="1:13" x14ac:dyDescent="0.25">
      <c r="A35" s="133" t="s">
        <v>3945</v>
      </c>
      <c r="B35" s="134" t="s">
        <v>4256</v>
      </c>
      <c r="C35" s="134" t="s">
        <v>4257</v>
      </c>
      <c r="D35" s="134" t="s">
        <v>4258</v>
      </c>
      <c r="E35" s="53" t="s">
        <v>362</v>
      </c>
      <c r="F35" s="53" t="s">
        <v>4259</v>
      </c>
      <c r="G35" s="134"/>
      <c r="H35" s="134">
        <v>0.27726000000000001</v>
      </c>
      <c r="I35" s="134">
        <v>4.3913599999999997</v>
      </c>
      <c r="J35" s="134">
        <v>0.27729999999999999</v>
      </c>
      <c r="K35" s="134">
        <v>7.1193280000002197</v>
      </c>
      <c r="L35" s="134">
        <v>7.1193400000001903</v>
      </c>
      <c r="M35" s="134">
        <v>119722.668036</v>
      </c>
    </row>
    <row r="36" spans="1:13" ht="48" x14ac:dyDescent="0.25">
      <c r="A36" s="133" t="s">
        <v>3945</v>
      </c>
      <c r="B36" s="134" t="s">
        <v>4374</v>
      </c>
      <c r="C36" s="134" t="s">
        <v>4375</v>
      </c>
      <c r="D36" s="134" t="s">
        <v>4376</v>
      </c>
      <c r="E36" s="53" t="s">
        <v>368</v>
      </c>
      <c r="F36" s="53" t="s">
        <v>4377</v>
      </c>
      <c r="G36" s="53" t="s">
        <v>4378</v>
      </c>
      <c r="H36" s="134">
        <v>0.23805999999999999</v>
      </c>
      <c r="I36" s="134">
        <v>4.1558799999999998</v>
      </c>
      <c r="J36" s="134">
        <v>0.24615000000000001</v>
      </c>
      <c r="K36" s="134">
        <v>5.8314719999998497</v>
      </c>
      <c r="L36" s="134">
        <v>3.0797379999994501</v>
      </c>
      <c r="M36" s="134">
        <v>189577.199704</v>
      </c>
    </row>
    <row r="37" spans="1:13" x14ac:dyDescent="0.25">
      <c r="A37" s="133" t="s">
        <v>3945</v>
      </c>
      <c r="B37" s="134" t="s">
        <v>4379</v>
      </c>
      <c r="C37" s="134" t="s">
        <v>4380</v>
      </c>
      <c r="D37" s="134" t="s">
        <v>4381</v>
      </c>
      <c r="E37" s="53" t="s">
        <v>368</v>
      </c>
      <c r="F37" s="53" t="s">
        <v>370</v>
      </c>
      <c r="G37" s="53" t="s">
        <v>370</v>
      </c>
      <c r="H37" s="134">
        <v>0.27128999999999998</v>
      </c>
      <c r="I37" s="134">
        <v>4.0959000000000003</v>
      </c>
      <c r="J37" s="134">
        <v>0.27117000000000002</v>
      </c>
      <c r="K37" s="134">
        <v>4.3329039999998704</v>
      </c>
      <c r="L37" s="134">
        <v>4.33277600000019</v>
      </c>
      <c r="M37" s="134">
        <v>173364.89981800001</v>
      </c>
    </row>
    <row r="38" spans="1:13" ht="24" x14ac:dyDescent="0.25">
      <c r="A38" s="133" t="s">
        <v>3945</v>
      </c>
      <c r="B38" s="134" t="s">
        <v>4382</v>
      </c>
      <c r="C38" s="134" t="s">
        <v>4383</v>
      </c>
      <c r="D38" s="134" t="s">
        <v>4384</v>
      </c>
      <c r="E38" s="53" t="s">
        <v>368</v>
      </c>
      <c r="F38" s="60" t="s">
        <v>4385</v>
      </c>
      <c r="G38" s="135" t="s">
        <v>4386</v>
      </c>
      <c r="H38" s="134">
        <v>0.88290999999999997</v>
      </c>
      <c r="I38" s="134">
        <v>4.3270400000000002</v>
      </c>
      <c r="J38" s="134">
        <v>0.15193000000000001</v>
      </c>
      <c r="K38" s="134">
        <v>10.852722000000499</v>
      </c>
      <c r="L38" s="134">
        <v>4.50270999999975</v>
      </c>
      <c r="M38" s="134">
        <v>272832.81423399999</v>
      </c>
    </row>
    <row r="39" spans="1:13" ht="48" x14ac:dyDescent="0.25">
      <c r="A39" s="133" t="s">
        <v>3945</v>
      </c>
      <c r="B39" s="134" t="s">
        <v>4387</v>
      </c>
      <c r="C39" s="134" t="s">
        <v>4388</v>
      </c>
      <c r="D39" s="134" t="s">
        <v>4389</v>
      </c>
      <c r="E39" s="53" t="s">
        <v>777</v>
      </c>
      <c r="F39" s="53" t="s">
        <v>4390</v>
      </c>
      <c r="G39" s="53" t="s">
        <v>4391</v>
      </c>
      <c r="H39" s="134">
        <v>0.23155000000000001</v>
      </c>
      <c r="I39" s="134">
        <v>4.0791500000000003</v>
      </c>
      <c r="J39" s="134">
        <v>0.23155999999999999</v>
      </c>
      <c r="K39" s="134">
        <v>9.1598340000000498</v>
      </c>
      <c r="L39" s="134">
        <v>9.1599099999993996</v>
      </c>
      <c r="M39" s="134">
        <v>331319.48721599998</v>
      </c>
    </row>
    <row r="40" spans="1:13" ht="24" x14ac:dyDescent="0.25">
      <c r="A40" s="133" t="s">
        <v>3945</v>
      </c>
      <c r="B40" s="134" t="s">
        <v>4392</v>
      </c>
      <c r="C40" s="134" t="s">
        <v>4393</v>
      </c>
      <c r="D40" s="134" t="s">
        <v>4394</v>
      </c>
      <c r="E40" s="53" t="s">
        <v>368</v>
      </c>
      <c r="F40" s="53" t="s">
        <v>4395</v>
      </c>
      <c r="G40" s="53" t="s">
        <v>4396</v>
      </c>
      <c r="H40" s="134">
        <v>0.10981</v>
      </c>
      <c r="I40" s="134">
        <v>4.4412099999999999</v>
      </c>
      <c r="J40" s="134">
        <v>0.10981</v>
      </c>
      <c r="K40" s="134">
        <v>4.9403999999999497</v>
      </c>
      <c r="L40" s="134">
        <v>4.9404139999996897</v>
      </c>
      <c r="M40" s="134">
        <v>131450.62268</v>
      </c>
    </row>
    <row r="41" spans="1:13" ht="72" x14ac:dyDescent="0.25">
      <c r="A41" s="133" t="s">
        <v>3945</v>
      </c>
      <c r="B41" s="134" t="s">
        <v>4397</v>
      </c>
      <c r="C41" s="134" t="s">
        <v>4398</v>
      </c>
      <c r="D41" s="134" t="s">
        <v>1600</v>
      </c>
      <c r="E41" s="53" t="s">
        <v>557</v>
      </c>
      <c r="F41" s="53" t="s">
        <v>4399</v>
      </c>
      <c r="G41" s="53" t="s">
        <v>4400</v>
      </c>
      <c r="H41" s="134">
        <v>0.10847999999999999</v>
      </c>
      <c r="I41" s="134">
        <v>4.2833800000000002</v>
      </c>
      <c r="J41" s="134">
        <v>0.10833</v>
      </c>
      <c r="K41" s="134">
        <v>5.4089499999999999</v>
      </c>
      <c r="L41" s="134">
        <v>5.4090480000004399</v>
      </c>
      <c r="M41" s="134">
        <v>309930.93361000001</v>
      </c>
    </row>
    <row r="42" spans="1:13" ht="108" x14ac:dyDescent="0.25">
      <c r="A42" s="133" t="s">
        <v>3945</v>
      </c>
      <c r="B42" s="134" t="s">
        <v>4401</v>
      </c>
      <c r="C42" s="134" t="s">
        <v>4402</v>
      </c>
      <c r="D42" s="134" t="s">
        <v>4403</v>
      </c>
      <c r="E42" s="53" t="s">
        <v>386</v>
      </c>
      <c r="F42" s="53" t="s">
        <v>4404</v>
      </c>
      <c r="G42" s="53" t="s">
        <v>4405</v>
      </c>
      <c r="H42" s="134">
        <v>8.5300000000000001E-2</v>
      </c>
      <c r="I42" s="134">
        <v>4.8279899999999998</v>
      </c>
      <c r="J42" s="134">
        <v>8.3629999999999996E-2</v>
      </c>
      <c r="K42" s="134">
        <v>12.4153879999994</v>
      </c>
      <c r="L42" s="134">
        <v>12.0956179999994</v>
      </c>
      <c r="M42" s="134">
        <v>231300.465482</v>
      </c>
    </row>
    <row r="43" spans="1:13" ht="24" x14ac:dyDescent="0.25">
      <c r="A43" s="133" t="s">
        <v>3945</v>
      </c>
      <c r="B43" s="134" t="s">
        <v>4406</v>
      </c>
      <c r="C43" s="134" t="s">
        <v>4407</v>
      </c>
      <c r="D43" s="134" t="s">
        <v>4408</v>
      </c>
      <c r="E43" s="53" t="s">
        <v>368</v>
      </c>
      <c r="F43" s="53" t="s">
        <v>4409</v>
      </c>
      <c r="G43" s="53" t="s">
        <v>4410</v>
      </c>
      <c r="H43" s="134">
        <v>0.37741000000000002</v>
      </c>
      <c r="I43" s="134">
        <v>4.8380999999999998</v>
      </c>
      <c r="J43" s="134">
        <v>0.37741000000000002</v>
      </c>
      <c r="K43" s="134">
        <v>7.6649999999999601</v>
      </c>
      <c r="L43" s="134">
        <v>7.6650159999999197</v>
      </c>
      <c r="M43" s="134">
        <v>69663.520648000005</v>
      </c>
    </row>
    <row r="44" spans="1:13" ht="132" x14ac:dyDescent="0.25">
      <c r="A44" s="133" t="s">
        <v>3945</v>
      </c>
      <c r="B44" s="134" t="s">
        <v>4314</v>
      </c>
      <c r="C44" s="134" t="s">
        <v>4315</v>
      </c>
      <c r="D44" s="134" t="s">
        <v>4316</v>
      </c>
      <c r="E44" s="53" t="s">
        <v>867</v>
      </c>
      <c r="F44" s="53" t="s">
        <v>4317</v>
      </c>
      <c r="G44" s="53" t="s">
        <v>4318</v>
      </c>
      <c r="H44" s="134">
        <v>0.38046000000000002</v>
      </c>
      <c r="I44" s="134">
        <v>4.13171</v>
      </c>
      <c r="J44" s="134">
        <v>0.3805</v>
      </c>
      <c r="K44" s="134">
        <v>6.8513919999995796</v>
      </c>
      <c r="L44" s="134">
        <v>6.8514539999996504</v>
      </c>
      <c r="M44" s="134">
        <v>340075.191422</v>
      </c>
    </row>
    <row r="45" spans="1:13" ht="48" x14ac:dyDescent="0.25">
      <c r="A45" s="133" t="s">
        <v>3945</v>
      </c>
      <c r="B45" s="134" t="s">
        <v>4411</v>
      </c>
      <c r="C45" s="134" t="s">
        <v>4412</v>
      </c>
      <c r="D45" s="134" t="s">
        <v>4413</v>
      </c>
      <c r="E45" s="53" t="s">
        <v>566</v>
      </c>
      <c r="F45" s="53" t="s">
        <v>4414</v>
      </c>
      <c r="G45" s="53" t="s">
        <v>4415</v>
      </c>
      <c r="H45" s="134">
        <v>9.8449999999999996E-2</v>
      </c>
      <c r="I45" s="134">
        <v>4.0998700000000001</v>
      </c>
      <c r="J45" s="134">
        <v>9.7369999999999998E-2</v>
      </c>
      <c r="K45" s="134">
        <v>8.3671059999996906</v>
      </c>
      <c r="L45" s="134">
        <v>7.6940139999996999</v>
      </c>
      <c r="M45" s="134">
        <v>334305.31660800002</v>
      </c>
    </row>
    <row r="46" spans="1:13" x14ac:dyDescent="0.25">
      <c r="A46" s="133" t="s">
        <v>3944</v>
      </c>
      <c r="B46" s="134" t="s">
        <v>4416</v>
      </c>
      <c r="C46" s="134" t="s">
        <v>4417</v>
      </c>
      <c r="D46" s="134" t="s">
        <v>4418</v>
      </c>
      <c r="E46" s="53" t="s">
        <v>368</v>
      </c>
      <c r="F46" s="53" t="s">
        <v>370</v>
      </c>
      <c r="G46" s="53" t="s">
        <v>370</v>
      </c>
      <c r="H46" s="134">
        <v>0.58967999999999998</v>
      </c>
      <c r="I46" s="134">
        <v>4.2286400000000004</v>
      </c>
      <c r="J46" s="134">
        <v>0.5897</v>
      </c>
      <c r="K46" s="134">
        <v>7.8728240000000396</v>
      </c>
      <c r="L46" s="134">
        <v>7.8728719999999202</v>
      </c>
      <c r="M46" s="134">
        <v>320752.45121600002</v>
      </c>
    </row>
    <row r="47" spans="1:13" ht="36" x14ac:dyDescent="0.25">
      <c r="A47" s="133" t="s">
        <v>3944</v>
      </c>
      <c r="B47" s="134" t="s">
        <v>4419</v>
      </c>
      <c r="C47" s="134" t="s">
        <v>4420</v>
      </c>
      <c r="D47" s="134" t="s">
        <v>4421</v>
      </c>
      <c r="E47" s="53" t="s">
        <v>368</v>
      </c>
      <c r="F47" s="53" t="s">
        <v>4422</v>
      </c>
      <c r="G47" s="53" t="s">
        <v>4423</v>
      </c>
      <c r="H47" s="134">
        <v>0.11323999999999999</v>
      </c>
      <c r="I47" s="134">
        <v>4.41188</v>
      </c>
      <c r="J47" s="134">
        <v>0.39772000000000002</v>
      </c>
      <c r="K47" s="134">
        <v>67.604282000000197</v>
      </c>
      <c r="L47" s="134">
        <v>5.3393280000000196</v>
      </c>
      <c r="M47" s="134">
        <v>323904.40889600001</v>
      </c>
    </row>
    <row r="48" spans="1:13" ht="60" x14ac:dyDescent="0.25">
      <c r="A48" s="133" t="s">
        <v>3944</v>
      </c>
      <c r="B48" s="134" t="s">
        <v>4424</v>
      </c>
      <c r="C48" s="134" t="s">
        <v>4425</v>
      </c>
      <c r="D48" s="134" t="s">
        <v>4426</v>
      </c>
      <c r="E48" s="53" t="s">
        <v>4427</v>
      </c>
      <c r="F48" s="53" t="s">
        <v>4428</v>
      </c>
      <c r="G48" s="53" t="s">
        <v>4429</v>
      </c>
      <c r="H48" s="134">
        <v>0.32162000000000002</v>
      </c>
      <c r="I48" s="134">
        <v>4.4109600000000002</v>
      </c>
      <c r="J48" s="134">
        <v>0.36809999999999998</v>
      </c>
      <c r="K48" s="134">
        <v>26.899019999999801</v>
      </c>
      <c r="L48" s="134">
        <v>7.5762179999996997</v>
      </c>
      <c r="M48" s="134">
        <v>136326.54100200001</v>
      </c>
    </row>
    <row r="49" spans="1:13" ht="84" x14ac:dyDescent="0.25">
      <c r="A49" s="133" t="s">
        <v>3944</v>
      </c>
      <c r="B49" s="134" t="s">
        <v>4430</v>
      </c>
      <c r="C49" s="134" t="s">
        <v>4431</v>
      </c>
      <c r="D49" s="134" t="s">
        <v>4432</v>
      </c>
      <c r="E49" s="53" t="s">
        <v>368</v>
      </c>
      <c r="F49" s="60" t="s">
        <v>4433</v>
      </c>
      <c r="G49" s="60" t="s">
        <v>4434</v>
      </c>
      <c r="H49" s="134">
        <v>0.16338</v>
      </c>
      <c r="I49" s="134">
        <v>4.5685599999999997</v>
      </c>
      <c r="J49" s="134">
        <v>0.15756999999999999</v>
      </c>
      <c r="K49" s="134">
        <v>12.661487999997901</v>
      </c>
      <c r="L49" s="134">
        <v>12.538111999998399</v>
      </c>
      <c r="M49" s="134">
        <v>1243455.708782</v>
      </c>
    </row>
    <row r="50" spans="1:13" x14ac:dyDescent="0.25">
      <c r="A50" s="133" t="s">
        <v>3944</v>
      </c>
      <c r="B50" s="134" t="s">
        <v>4435</v>
      </c>
      <c r="C50" s="134" t="s">
        <v>4436</v>
      </c>
      <c r="D50" s="134"/>
      <c r="E50" s="53"/>
      <c r="F50" s="134"/>
      <c r="G50" s="134"/>
      <c r="H50" s="134">
        <v>0.13854</v>
      </c>
      <c r="I50" s="134">
        <v>5.6896100000000001</v>
      </c>
      <c r="J50" s="134">
        <v>0.13854</v>
      </c>
      <c r="K50" s="134">
        <v>4.3035820000000102</v>
      </c>
      <c r="L50" s="134">
        <v>4.30360200000041</v>
      </c>
      <c r="M50" s="134">
        <v>165023.4068</v>
      </c>
    </row>
    <row r="51" spans="1:13" x14ac:dyDescent="0.25">
      <c r="A51" s="133" t="s">
        <v>3944</v>
      </c>
      <c r="B51" s="134" t="s">
        <v>4437</v>
      </c>
      <c r="C51" s="134" t="s">
        <v>4438</v>
      </c>
      <c r="D51" s="134"/>
      <c r="E51" s="53"/>
      <c r="F51" s="134"/>
      <c r="G51" s="134"/>
      <c r="H51" s="134">
        <v>0.32616000000000001</v>
      </c>
      <c r="I51" s="134">
        <v>4.7801900000000002</v>
      </c>
      <c r="J51" s="134">
        <v>0.32591999999999999</v>
      </c>
      <c r="K51" s="134">
        <v>16.101779999997198</v>
      </c>
      <c r="L51" s="134">
        <v>16.102023999999801</v>
      </c>
      <c r="M51" s="134">
        <v>1828095.999844</v>
      </c>
    </row>
    <row r="52" spans="1:13" x14ac:dyDescent="0.25">
      <c r="A52" s="133" t="s">
        <v>3944</v>
      </c>
      <c r="B52" s="134" t="s">
        <v>4244</v>
      </c>
      <c r="C52" s="134" t="s">
        <v>4245</v>
      </c>
      <c r="D52" s="134"/>
      <c r="E52" s="53"/>
      <c r="F52" s="134"/>
      <c r="G52" s="134"/>
      <c r="H52" s="134">
        <v>0.53208</v>
      </c>
      <c r="I52" s="134">
        <v>4.1329399999999996</v>
      </c>
      <c r="J52" s="134">
        <v>0.53205999999999998</v>
      </c>
      <c r="K52" s="134">
        <v>4.2691240000003701</v>
      </c>
      <c r="L52" s="134">
        <v>4.2690900000015999</v>
      </c>
      <c r="M52" s="134">
        <v>430135.06236400001</v>
      </c>
    </row>
    <row r="53" spans="1:13" ht="48" x14ac:dyDescent="0.25">
      <c r="A53" s="133" t="s">
        <v>3944</v>
      </c>
      <c r="B53" s="134" t="s">
        <v>4246</v>
      </c>
      <c r="C53" s="134" t="s">
        <v>4247</v>
      </c>
      <c r="D53" s="134" t="s">
        <v>4248</v>
      </c>
      <c r="E53" s="53" t="s">
        <v>4249</v>
      </c>
      <c r="F53" s="53" t="s">
        <v>4250</v>
      </c>
      <c r="G53" s="53" t="s">
        <v>4251</v>
      </c>
      <c r="H53" s="134">
        <v>0.11533</v>
      </c>
      <c r="I53" s="134">
        <v>4.5781799999999997</v>
      </c>
      <c r="J53" s="134">
        <v>0.11536</v>
      </c>
      <c r="K53" s="134">
        <v>5.5625920000002198</v>
      </c>
      <c r="L53" s="134">
        <v>5.5625419999996701</v>
      </c>
      <c r="M53" s="134">
        <v>529849.18165399996</v>
      </c>
    </row>
    <row r="54" spans="1:13" x14ac:dyDescent="0.25">
      <c r="A54" s="133" t="s">
        <v>3944</v>
      </c>
      <c r="B54" s="134" t="s">
        <v>4439</v>
      </c>
      <c r="C54" s="134" t="s">
        <v>4440</v>
      </c>
      <c r="D54" s="134" t="s">
        <v>4441</v>
      </c>
      <c r="E54" s="53" t="s">
        <v>368</v>
      </c>
      <c r="F54" s="134"/>
      <c r="G54" s="53" t="s">
        <v>4442</v>
      </c>
      <c r="H54" s="134">
        <v>2.9669999999999998E-2</v>
      </c>
      <c r="I54" s="134">
        <v>4.7241200000000001</v>
      </c>
      <c r="J54" s="134">
        <v>0.14127000000000001</v>
      </c>
      <c r="K54" s="134">
        <v>23.607237999999601</v>
      </c>
      <c r="L54" s="134">
        <v>3.8553519999995798</v>
      </c>
      <c r="M54" s="134">
        <v>205435.23462800001</v>
      </c>
    </row>
    <row r="55" spans="1:13" ht="60" x14ac:dyDescent="0.25">
      <c r="A55" s="133" t="s">
        <v>3944</v>
      </c>
      <c r="B55" s="134" t="s">
        <v>4298</v>
      </c>
      <c r="C55" s="134" t="s">
        <v>4299</v>
      </c>
      <c r="D55" s="134" t="s">
        <v>4300</v>
      </c>
      <c r="E55" s="53" t="s">
        <v>819</v>
      </c>
      <c r="F55" s="53" t="s">
        <v>4301</v>
      </c>
      <c r="G55" s="53" t="s">
        <v>4302</v>
      </c>
      <c r="H55" s="134">
        <v>0.35754000000000002</v>
      </c>
      <c r="I55" s="134">
        <v>4.7280699999999998</v>
      </c>
      <c r="J55" s="134">
        <v>0.35750999999999999</v>
      </c>
      <c r="K55" s="134">
        <v>4.5252559999989899</v>
      </c>
      <c r="L55" s="134">
        <v>4.5252899999995897</v>
      </c>
      <c r="M55" s="134">
        <v>386496.37663800002</v>
      </c>
    </row>
    <row r="56" spans="1:13" x14ac:dyDescent="0.25">
      <c r="A56" s="133" t="s">
        <v>3944</v>
      </c>
      <c r="B56" s="134" t="s">
        <v>4443</v>
      </c>
      <c r="C56" s="134" t="s">
        <v>4444</v>
      </c>
      <c r="D56" s="134" t="s">
        <v>4445</v>
      </c>
      <c r="E56" s="53" t="s">
        <v>368</v>
      </c>
      <c r="F56" s="53" t="s">
        <v>4446</v>
      </c>
      <c r="G56" s="134"/>
      <c r="H56" s="134">
        <v>0.27887000000000001</v>
      </c>
      <c r="I56" s="134">
        <v>4.7620800000000001</v>
      </c>
      <c r="J56" s="134">
        <v>7.7990000000000004E-2</v>
      </c>
      <c r="K56" s="134">
        <v>10.102800000000601</v>
      </c>
      <c r="L56" s="134">
        <v>4.5457820000001403</v>
      </c>
      <c r="M56" s="134">
        <v>195548.134192</v>
      </c>
    </row>
    <row r="57" spans="1:13" x14ac:dyDescent="0.25">
      <c r="A57" s="133" t="s">
        <v>3944</v>
      </c>
      <c r="B57" s="134" t="s">
        <v>4447</v>
      </c>
      <c r="C57" s="134" t="s">
        <v>4448</v>
      </c>
      <c r="D57" s="134" t="s">
        <v>4449</v>
      </c>
      <c r="E57" s="53" t="s">
        <v>368</v>
      </c>
      <c r="F57" s="53" t="s">
        <v>370</v>
      </c>
      <c r="G57" s="53" t="s">
        <v>370</v>
      </c>
      <c r="H57" s="134">
        <v>6.9419999999999996E-2</v>
      </c>
      <c r="I57" s="134">
        <v>1.00013</v>
      </c>
      <c r="J57" s="134">
        <v>6.8659999999999999E-2</v>
      </c>
      <c r="K57" s="134">
        <v>5.7455199999999396</v>
      </c>
      <c r="L57" s="134">
        <v>5.7446260000001503</v>
      </c>
      <c r="M57" s="134">
        <v>93768.588659999994</v>
      </c>
    </row>
    <row r="58" spans="1:13" x14ac:dyDescent="0.25">
      <c r="A58" s="133" t="s">
        <v>3944</v>
      </c>
      <c r="B58" s="134" t="s">
        <v>4450</v>
      </c>
      <c r="C58" s="134" t="s">
        <v>4451</v>
      </c>
      <c r="D58" s="134" t="s">
        <v>4452</v>
      </c>
      <c r="E58" s="53" t="s">
        <v>368</v>
      </c>
      <c r="F58" s="53" t="s">
        <v>370</v>
      </c>
      <c r="G58" s="53" t="s">
        <v>370</v>
      </c>
      <c r="H58" s="134">
        <v>0.16857</v>
      </c>
      <c r="I58" s="134">
        <v>4.0643000000000002</v>
      </c>
      <c r="J58" s="134">
        <v>0.16839000000000001</v>
      </c>
      <c r="K58" s="134">
        <v>4.3217259999992201</v>
      </c>
      <c r="L58" s="134">
        <v>4.2958339999995596</v>
      </c>
      <c r="M58" s="134">
        <v>219115.953526</v>
      </c>
    </row>
    <row r="59" spans="1:13" ht="36" x14ac:dyDescent="0.25">
      <c r="A59" s="134" t="s">
        <v>4738</v>
      </c>
      <c r="B59" s="134" t="s">
        <v>4453</v>
      </c>
      <c r="C59" s="134" t="s">
        <v>4454</v>
      </c>
      <c r="D59" s="134" t="s">
        <v>802</v>
      </c>
      <c r="E59" s="53" t="s">
        <v>4455</v>
      </c>
      <c r="F59" s="53" t="s">
        <v>4456</v>
      </c>
      <c r="G59" s="53" t="s">
        <v>4457</v>
      </c>
      <c r="H59" s="134">
        <v>0.31102999999999997</v>
      </c>
      <c r="I59" s="134">
        <v>4.9822800000000003</v>
      </c>
      <c r="J59" s="134">
        <v>0.31102999999999997</v>
      </c>
      <c r="K59" s="134">
        <v>7.1835339999997796</v>
      </c>
      <c r="L59" s="134">
        <v>7.1835819999996602</v>
      </c>
      <c r="M59" s="134">
        <v>522917.39286199998</v>
      </c>
    </row>
    <row r="60" spans="1:13" ht="24" x14ac:dyDescent="0.25">
      <c r="A60" s="134" t="s">
        <v>4738</v>
      </c>
      <c r="B60" s="134" t="s">
        <v>4458</v>
      </c>
      <c r="C60" s="134" t="s">
        <v>4459</v>
      </c>
      <c r="D60" s="134" t="s">
        <v>4460</v>
      </c>
      <c r="E60" s="53" t="s">
        <v>368</v>
      </c>
      <c r="F60" s="53" t="s">
        <v>4461</v>
      </c>
      <c r="G60" s="53" t="s">
        <v>4462</v>
      </c>
      <c r="H60" s="134">
        <v>9.3990000000000004E-2</v>
      </c>
      <c r="I60" s="134">
        <v>4.0735400000000004</v>
      </c>
      <c r="J60" s="134">
        <v>9.3990000000000004E-2</v>
      </c>
      <c r="K60" s="134">
        <v>6.4921720000020304</v>
      </c>
      <c r="L60" s="134">
        <v>6.4919800000025099</v>
      </c>
      <c r="M60" s="134">
        <v>778984.48798800004</v>
      </c>
    </row>
    <row r="61" spans="1:13" ht="24" x14ac:dyDescent="0.25">
      <c r="A61" s="134" t="s">
        <v>4738</v>
      </c>
      <c r="B61" s="134" t="s">
        <v>4463</v>
      </c>
      <c r="C61" s="134" t="s">
        <v>4464</v>
      </c>
      <c r="D61" s="134" t="s">
        <v>4465</v>
      </c>
      <c r="E61" s="53" t="s">
        <v>368</v>
      </c>
      <c r="F61" s="53" t="s">
        <v>4466</v>
      </c>
      <c r="G61" s="53" t="s">
        <v>4467</v>
      </c>
      <c r="H61" s="134">
        <v>0.16128999999999999</v>
      </c>
      <c r="I61" s="134">
        <v>4.7635500000000004</v>
      </c>
      <c r="J61" s="134">
        <v>0.16128999999999999</v>
      </c>
      <c r="K61" s="134">
        <v>3.8802099999993498</v>
      </c>
      <c r="L61" s="134">
        <v>3.8802260000011302</v>
      </c>
      <c r="M61" s="134">
        <v>479225.75098999997</v>
      </c>
    </row>
    <row r="62" spans="1:13" ht="36" x14ac:dyDescent="0.25">
      <c r="A62" s="134" t="s">
        <v>4738</v>
      </c>
      <c r="B62" s="134" t="s">
        <v>4344</v>
      </c>
      <c r="C62" s="134" t="s">
        <v>4345</v>
      </c>
      <c r="D62" s="134" t="s">
        <v>4346</v>
      </c>
      <c r="E62" s="53" t="s">
        <v>819</v>
      </c>
      <c r="F62" s="53" t="s">
        <v>4347</v>
      </c>
      <c r="G62" s="53" t="s">
        <v>4348</v>
      </c>
      <c r="H62" s="134">
        <v>0.13578999999999999</v>
      </c>
      <c r="I62" s="134">
        <v>4.2127299999999996</v>
      </c>
      <c r="J62" s="134">
        <v>0.2742</v>
      </c>
      <c r="K62" s="134">
        <v>28.195319999998901</v>
      </c>
      <c r="L62" s="134">
        <v>4.22569199999998</v>
      </c>
      <c r="M62" s="134">
        <v>413405.13619200001</v>
      </c>
    </row>
    <row r="63" spans="1:13" ht="60" x14ac:dyDescent="0.25">
      <c r="A63" s="134" t="s">
        <v>4738</v>
      </c>
      <c r="B63" s="134" t="s">
        <v>4424</v>
      </c>
      <c r="C63" s="134" t="s">
        <v>4425</v>
      </c>
      <c r="D63" s="134" t="s">
        <v>4426</v>
      </c>
      <c r="E63" s="53" t="s">
        <v>4427</v>
      </c>
      <c r="F63" s="53" t="s">
        <v>4428</v>
      </c>
      <c r="G63" s="53" t="s">
        <v>4429</v>
      </c>
      <c r="H63" s="134">
        <v>0.36809999999999998</v>
      </c>
      <c r="I63" s="134">
        <v>4.9184099999999997</v>
      </c>
      <c r="J63" s="134">
        <v>0.36809999999999998</v>
      </c>
      <c r="K63" s="134">
        <v>7.5762219999996896</v>
      </c>
      <c r="L63" s="134">
        <v>7.5762219999996896</v>
      </c>
      <c r="M63" s="134">
        <v>136326.54100600001</v>
      </c>
    </row>
    <row r="64" spans="1:13" ht="24" x14ac:dyDescent="0.25">
      <c r="A64" s="134" t="s">
        <v>4738</v>
      </c>
      <c r="B64" s="134" t="s">
        <v>4468</v>
      </c>
      <c r="C64" s="134" t="s">
        <v>4469</v>
      </c>
      <c r="D64" s="134" t="s">
        <v>1455</v>
      </c>
      <c r="E64" s="53" t="s">
        <v>368</v>
      </c>
      <c r="F64" s="53" t="s">
        <v>4470</v>
      </c>
      <c r="G64" s="53" t="s">
        <v>4471</v>
      </c>
      <c r="H64" s="134">
        <v>0.33471000000000001</v>
      </c>
      <c r="I64" s="134">
        <v>4.4888199999999996</v>
      </c>
      <c r="J64" s="134">
        <v>0.3347</v>
      </c>
      <c r="K64" s="134">
        <v>9.1416319999989408</v>
      </c>
      <c r="L64" s="134">
        <v>9.1416499999995704</v>
      </c>
      <c r="M64" s="134">
        <v>371588.85882000002</v>
      </c>
    </row>
    <row r="65" spans="1:13" ht="72" x14ac:dyDescent="0.25">
      <c r="A65" s="134" t="s">
        <v>4738</v>
      </c>
      <c r="B65" s="134" t="s">
        <v>4472</v>
      </c>
      <c r="C65" s="134" t="s">
        <v>4473</v>
      </c>
      <c r="D65" s="134" t="s">
        <v>4474</v>
      </c>
      <c r="E65" s="53" t="s">
        <v>566</v>
      </c>
      <c r="F65" s="53" t="s">
        <v>4475</v>
      </c>
      <c r="G65" s="53" t="s">
        <v>4476</v>
      </c>
      <c r="H65" s="134">
        <v>0.16561000000000001</v>
      </c>
      <c r="I65" s="134">
        <v>4.73956</v>
      </c>
      <c r="J65" s="134">
        <v>0.16561999999999999</v>
      </c>
      <c r="K65" s="134">
        <v>4.1170520000000597</v>
      </c>
      <c r="L65" s="134">
        <v>4.1241439999998901</v>
      </c>
      <c r="M65" s="134">
        <v>133975.91620800001</v>
      </c>
    </row>
    <row r="66" spans="1:13" ht="84" x14ac:dyDescent="0.25">
      <c r="A66" s="134" t="s">
        <v>4738</v>
      </c>
      <c r="B66" s="134" t="s">
        <v>4477</v>
      </c>
      <c r="C66" s="134" t="s">
        <v>4478</v>
      </c>
      <c r="D66" s="134" t="s">
        <v>4479</v>
      </c>
      <c r="E66" s="53" t="s">
        <v>1128</v>
      </c>
      <c r="F66" s="53" t="s">
        <v>4480</v>
      </c>
      <c r="G66" s="53" t="s">
        <v>4481</v>
      </c>
      <c r="H66" s="134">
        <v>0.65744000000000002</v>
      </c>
      <c r="I66" s="134">
        <v>4.8989099999999999</v>
      </c>
      <c r="J66" s="134">
        <v>0.14832999999999999</v>
      </c>
      <c r="K66" s="134">
        <v>7.2119219999999604</v>
      </c>
      <c r="L66" s="134">
        <v>7.4596879999999102</v>
      </c>
      <c r="M66" s="134">
        <v>104773.019044</v>
      </c>
    </row>
    <row r="67" spans="1:13" ht="24" x14ac:dyDescent="0.25">
      <c r="A67" s="134" t="s">
        <v>4738</v>
      </c>
      <c r="B67" s="134" t="s">
        <v>4482</v>
      </c>
      <c r="C67" s="134" t="s">
        <v>4483</v>
      </c>
      <c r="D67" s="134" t="s">
        <v>4484</v>
      </c>
      <c r="E67" s="53" t="s">
        <v>517</v>
      </c>
      <c r="F67" s="53" t="s">
        <v>4485</v>
      </c>
      <c r="G67" s="53" t="s">
        <v>4486</v>
      </c>
      <c r="H67" s="134">
        <v>0.23200999999999999</v>
      </c>
      <c r="I67" s="134">
        <v>4.3387700000000002</v>
      </c>
      <c r="J67" s="134">
        <v>0.10015</v>
      </c>
      <c r="K67" s="134">
        <v>10.0390739999998</v>
      </c>
      <c r="L67" s="134">
        <v>5.3867839999998104</v>
      </c>
      <c r="M67" s="134">
        <v>97422.148767999999</v>
      </c>
    </row>
    <row r="68" spans="1:13" x14ac:dyDescent="0.25">
      <c r="A68" s="134" t="s">
        <v>4738</v>
      </c>
      <c r="B68" s="134" t="s">
        <v>4244</v>
      </c>
      <c r="C68" s="134" t="s">
        <v>4245</v>
      </c>
      <c r="D68" s="134"/>
      <c r="E68" s="53"/>
      <c r="F68" s="134"/>
      <c r="G68" s="134"/>
      <c r="H68" s="134">
        <v>0.53222999999999998</v>
      </c>
      <c r="I68" s="134">
        <v>4.0841099999999999</v>
      </c>
      <c r="J68" s="134">
        <v>0.53193000000000001</v>
      </c>
      <c r="K68" s="134">
        <v>4.2387839999992103</v>
      </c>
      <c r="L68" s="134">
        <v>4.23881999999867</v>
      </c>
      <c r="M68" s="134">
        <v>430135.03202400001</v>
      </c>
    </row>
    <row r="69" spans="1:13" ht="72" x14ac:dyDescent="0.25">
      <c r="A69" s="134" t="s">
        <v>4738</v>
      </c>
      <c r="B69" s="134" t="s">
        <v>4487</v>
      </c>
      <c r="C69" s="134" t="s">
        <v>4488</v>
      </c>
      <c r="D69" s="134" t="s">
        <v>4489</v>
      </c>
      <c r="E69" s="53" t="s">
        <v>867</v>
      </c>
      <c r="F69" s="53" t="s">
        <v>4490</v>
      </c>
      <c r="G69" s="53" t="s">
        <v>4491</v>
      </c>
      <c r="H69" s="134">
        <v>0.39378999999999997</v>
      </c>
      <c r="I69" s="134">
        <v>4.3371399999999998</v>
      </c>
      <c r="J69" s="134">
        <v>3.032E-2</v>
      </c>
      <c r="K69" s="134">
        <v>14.0280860000021</v>
      </c>
      <c r="L69" s="134">
        <v>3.0121560000006902</v>
      </c>
      <c r="M69" s="134">
        <v>792454.77756399999</v>
      </c>
    </row>
    <row r="70" spans="1:13" ht="72" x14ac:dyDescent="0.25">
      <c r="A70" s="134" t="s">
        <v>4738</v>
      </c>
      <c r="B70" s="134" t="s">
        <v>4308</v>
      </c>
      <c r="C70" s="134" t="s">
        <v>4309</v>
      </c>
      <c r="D70" s="134" t="s">
        <v>4310</v>
      </c>
      <c r="E70" s="53" t="s">
        <v>4311</v>
      </c>
      <c r="F70" s="53" t="s">
        <v>4312</v>
      </c>
      <c r="G70" s="53" t="s">
        <v>4313</v>
      </c>
      <c r="H70" s="134">
        <v>1.4900899999999999</v>
      </c>
      <c r="I70" s="134">
        <v>4.4898499999999997</v>
      </c>
      <c r="J70" s="134">
        <v>1</v>
      </c>
      <c r="K70" s="134">
        <v>5.10335600000053</v>
      </c>
      <c r="L70" s="134">
        <v>5.5625079999999798</v>
      </c>
      <c r="M70" s="134">
        <v>231645.01325600001</v>
      </c>
    </row>
    <row r="71" spans="1:13" ht="24" x14ac:dyDescent="0.25">
      <c r="A71" s="134" t="s">
        <v>4738</v>
      </c>
      <c r="B71" s="134" t="s">
        <v>4392</v>
      </c>
      <c r="C71" s="134" t="s">
        <v>4393</v>
      </c>
      <c r="D71" s="134" t="s">
        <v>4394</v>
      </c>
      <c r="E71" s="53" t="s">
        <v>368</v>
      </c>
      <c r="F71" s="53" t="s">
        <v>4395</v>
      </c>
      <c r="G71" s="53" t="s">
        <v>4396</v>
      </c>
      <c r="H71" s="134">
        <v>0.10981</v>
      </c>
      <c r="I71" s="134">
        <v>4.7561299999999997</v>
      </c>
      <c r="J71" s="134">
        <v>0</v>
      </c>
      <c r="K71" s="134">
        <v>4.9317120000000596</v>
      </c>
      <c r="L71" s="134">
        <v>8.7111260000001494</v>
      </c>
      <c r="M71" s="134">
        <v>131450.613992</v>
      </c>
    </row>
    <row r="72" spans="1:13" ht="24" x14ac:dyDescent="0.25">
      <c r="A72" s="134" t="s">
        <v>4738</v>
      </c>
      <c r="B72" s="134" t="s">
        <v>4492</v>
      </c>
      <c r="C72" s="134" t="s">
        <v>4493</v>
      </c>
      <c r="D72" s="134" t="s">
        <v>4494</v>
      </c>
      <c r="E72" s="53" t="s">
        <v>557</v>
      </c>
      <c r="F72" s="53" t="s">
        <v>4495</v>
      </c>
      <c r="G72" s="53" t="s">
        <v>4496</v>
      </c>
      <c r="H72" s="134">
        <v>0.37259999999999999</v>
      </c>
      <c r="I72" s="134">
        <v>4.9068199999999997</v>
      </c>
      <c r="J72" s="134">
        <v>0.37259999999999999</v>
      </c>
      <c r="K72" s="134">
        <v>4.1980060000005297</v>
      </c>
      <c r="L72" s="134">
        <v>4.1979659999997203</v>
      </c>
      <c r="M72" s="134">
        <v>307271.77057200001</v>
      </c>
    </row>
    <row r="73" spans="1:13" ht="48" x14ac:dyDescent="0.25">
      <c r="A73" s="134" t="s">
        <v>4738</v>
      </c>
      <c r="B73" s="134" t="s">
        <v>4497</v>
      </c>
      <c r="C73" s="134" t="s">
        <v>4498</v>
      </c>
      <c r="D73" s="134" t="s">
        <v>4499</v>
      </c>
      <c r="E73" s="53" t="s">
        <v>688</v>
      </c>
      <c r="F73" s="53" t="s">
        <v>4500</v>
      </c>
      <c r="G73" s="53" t="s">
        <v>4501</v>
      </c>
      <c r="H73" s="134">
        <v>0.33856999999999998</v>
      </c>
      <c r="I73" s="134">
        <v>4.6348200000000004</v>
      </c>
      <c r="J73" s="134">
        <v>0.33859</v>
      </c>
      <c r="K73" s="134">
        <v>4.5414300000011298</v>
      </c>
      <c r="L73" s="134">
        <v>4.5414540000001598</v>
      </c>
      <c r="M73" s="134">
        <v>347973.82533999998</v>
      </c>
    </row>
    <row r="74" spans="1:13" ht="48" x14ac:dyDescent="0.25">
      <c r="A74" s="134" t="s">
        <v>4738</v>
      </c>
      <c r="B74" s="134" t="s">
        <v>4319</v>
      </c>
      <c r="C74" s="134" t="s">
        <v>4320</v>
      </c>
      <c r="D74" s="134" t="s">
        <v>4321</v>
      </c>
      <c r="E74" s="53" t="s">
        <v>566</v>
      </c>
      <c r="F74" s="53" t="s">
        <v>4322</v>
      </c>
      <c r="G74" s="53" t="s">
        <v>4323</v>
      </c>
      <c r="H74" s="134">
        <v>6.83E-2</v>
      </c>
      <c r="I74" s="134">
        <v>4.4387100000000004</v>
      </c>
      <c r="J74" s="134">
        <v>8.6800000000000002E-2</v>
      </c>
      <c r="K74" s="134">
        <v>7.4238999999997803</v>
      </c>
      <c r="L74" s="134">
        <v>5.45588399999997</v>
      </c>
      <c r="M74" s="134">
        <v>323245.44110400003</v>
      </c>
    </row>
    <row r="75" spans="1:13" ht="168" x14ac:dyDescent="0.25">
      <c r="A75" s="134" t="s">
        <v>4738</v>
      </c>
      <c r="B75" s="134" t="s">
        <v>4502</v>
      </c>
      <c r="C75" s="134" t="s">
        <v>4503</v>
      </c>
      <c r="D75" s="134" t="s">
        <v>4504</v>
      </c>
      <c r="E75" s="53" t="s">
        <v>4505</v>
      </c>
      <c r="F75" s="53" t="s">
        <v>4506</v>
      </c>
      <c r="G75" s="60" t="s">
        <v>4507</v>
      </c>
      <c r="H75" s="134">
        <v>8.3479999999999999E-2</v>
      </c>
      <c r="I75" s="134">
        <v>4.2809799999999996</v>
      </c>
      <c r="J75" s="134">
        <v>8.344E-2</v>
      </c>
      <c r="K75" s="134">
        <v>5.4329920000000103</v>
      </c>
      <c r="L75" s="134">
        <v>5.4375660000000599</v>
      </c>
      <c r="M75" s="134">
        <v>137313.95584400001</v>
      </c>
    </row>
    <row r="76" spans="1:13" x14ac:dyDescent="0.25">
      <c r="A76" s="134" t="s">
        <v>4739</v>
      </c>
      <c r="B76" s="134" t="s">
        <v>4416</v>
      </c>
      <c r="C76" s="134" t="s">
        <v>4417</v>
      </c>
      <c r="D76" s="134" t="s">
        <v>4418</v>
      </c>
      <c r="E76" s="53" t="s">
        <v>368</v>
      </c>
      <c r="F76" s="53" t="s">
        <v>370</v>
      </c>
      <c r="G76" s="53" t="s">
        <v>370</v>
      </c>
      <c r="H76" s="134">
        <v>0.58969000000000005</v>
      </c>
      <c r="I76" s="134">
        <v>4.7225200000000003</v>
      </c>
      <c r="J76" s="134">
        <v>0.58969000000000005</v>
      </c>
      <c r="K76" s="134">
        <v>7.8728279999995703</v>
      </c>
      <c r="L76" s="134">
        <v>7.8728439999995299</v>
      </c>
      <c r="M76" s="134">
        <v>320752.45121999999</v>
      </c>
    </row>
    <row r="77" spans="1:13" ht="24" x14ac:dyDescent="0.25">
      <c r="A77" s="134" t="s">
        <v>4739</v>
      </c>
      <c r="B77" s="134" t="s">
        <v>4349</v>
      </c>
      <c r="C77" s="134" t="s">
        <v>4350</v>
      </c>
      <c r="D77" s="134" t="s">
        <v>4351</v>
      </c>
      <c r="E77" s="53" t="s">
        <v>1089</v>
      </c>
      <c r="F77" s="53" t="s">
        <v>4352</v>
      </c>
      <c r="G77" s="53" t="s">
        <v>4353</v>
      </c>
      <c r="H77" s="134">
        <v>9.1730000000000006E-2</v>
      </c>
      <c r="I77" s="134">
        <v>4.3791900000000004</v>
      </c>
      <c r="J77" s="134">
        <v>9.2179999999999998E-2</v>
      </c>
      <c r="K77" s="134">
        <v>5.3773320000000204</v>
      </c>
      <c r="L77" s="134">
        <v>5.3772699999999496</v>
      </c>
      <c r="M77" s="134">
        <v>170494.004182</v>
      </c>
    </row>
    <row r="78" spans="1:13" x14ac:dyDescent="0.25">
      <c r="A78" s="134" t="s">
        <v>4739</v>
      </c>
      <c r="B78" s="134" t="s">
        <v>4508</v>
      </c>
      <c r="C78" s="134" t="s">
        <v>4509</v>
      </c>
      <c r="D78" s="134" t="s">
        <v>4510</v>
      </c>
      <c r="E78" s="53" t="s">
        <v>368</v>
      </c>
      <c r="F78" s="53" t="s">
        <v>370</v>
      </c>
      <c r="G78" s="53" t="s">
        <v>370</v>
      </c>
      <c r="H78" s="134">
        <v>0.34014</v>
      </c>
      <c r="I78" s="134">
        <v>1</v>
      </c>
      <c r="J78" s="134">
        <v>0.34022000000000002</v>
      </c>
      <c r="K78" s="134">
        <v>19.944517999999999</v>
      </c>
      <c r="L78" s="134">
        <v>19.9445839999998</v>
      </c>
      <c r="M78" s="134">
        <v>64782.627674000003</v>
      </c>
    </row>
    <row r="79" spans="1:13" ht="24" x14ac:dyDescent="0.25">
      <c r="A79" s="134" t="s">
        <v>4739</v>
      </c>
      <c r="B79" s="134" t="s">
        <v>4511</v>
      </c>
      <c r="C79" s="134" t="s">
        <v>4512</v>
      </c>
      <c r="D79" s="134" t="s">
        <v>4513</v>
      </c>
      <c r="E79" s="53" t="s">
        <v>4514</v>
      </c>
      <c r="F79" s="53" t="s">
        <v>4515</v>
      </c>
      <c r="G79" s="53" t="s">
        <v>4516</v>
      </c>
      <c r="H79" s="134">
        <v>0.12353</v>
      </c>
      <c r="I79" s="134">
        <v>4.4401299999999999</v>
      </c>
      <c r="J79" s="134">
        <v>0.12143</v>
      </c>
      <c r="K79" s="134">
        <v>20.568933999999899</v>
      </c>
      <c r="L79" s="134">
        <v>4.4031100000001997</v>
      </c>
      <c r="M79" s="134">
        <v>335431.350974</v>
      </c>
    </row>
    <row r="80" spans="1:13" x14ac:dyDescent="0.25">
      <c r="A80" s="134" t="s">
        <v>4739</v>
      </c>
      <c r="B80" s="134" t="s">
        <v>4517</v>
      </c>
      <c r="C80" s="134" t="s">
        <v>4518</v>
      </c>
      <c r="D80" s="134"/>
      <c r="E80" s="53"/>
      <c r="F80" s="134"/>
      <c r="G80" s="134"/>
      <c r="H80" s="134">
        <v>0.14419999999999999</v>
      </c>
      <c r="I80" s="134">
        <v>4.7590300000000001</v>
      </c>
      <c r="J80" s="134">
        <v>0.14419999999999999</v>
      </c>
      <c r="K80" s="134">
        <v>3.9319319999995099</v>
      </c>
      <c r="L80" s="134">
        <v>3.97236400000111</v>
      </c>
      <c r="M80" s="134">
        <v>616329.33923000004</v>
      </c>
    </row>
    <row r="81" spans="1:13" x14ac:dyDescent="0.25">
      <c r="A81" s="134" t="s">
        <v>4739</v>
      </c>
      <c r="B81" s="134" t="s">
        <v>4367</v>
      </c>
      <c r="C81" s="134" t="s">
        <v>4368</v>
      </c>
      <c r="D81" s="134"/>
      <c r="E81" s="53"/>
      <c r="F81" s="134"/>
      <c r="G81" s="134"/>
      <c r="H81" s="134">
        <v>0.58011000000000001</v>
      </c>
      <c r="I81" s="134">
        <v>4.7022599999999999</v>
      </c>
      <c r="J81" s="134">
        <v>0.58013000000000003</v>
      </c>
      <c r="K81" s="134">
        <v>5.1722620000000497</v>
      </c>
      <c r="L81" s="134">
        <v>5.1722659999995804</v>
      </c>
      <c r="M81" s="134">
        <v>291045.445526</v>
      </c>
    </row>
    <row r="82" spans="1:13" x14ac:dyDescent="0.25">
      <c r="A82" s="134" t="s">
        <v>4739</v>
      </c>
      <c r="B82" s="134" t="s">
        <v>4519</v>
      </c>
      <c r="C82" s="134" t="s">
        <v>4520</v>
      </c>
      <c r="D82" s="134" t="s">
        <v>4521</v>
      </c>
      <c r="E82" s="53" t="s">
        <v>368</v>
      </c>
      <c r="F82" s="53" t="s">
        <v>370</v>
      </c>
      <c r="G82" s="53" t="s">
        <v>370</v>
      </c>
      <c r="H82" s="134">
        <v>1.3150200000000001</v>
      </c>
      <c r="I82" s="134">
        <v>4.1174400000000002</v>
      </c>
      <c r="J82" s="134">
        <v>1</v>
      </c>
      <c r="K82" s="134">
        <v>4.1061300000001202</v>
      </c>
      <c r="L82" s="134">
        <v>4.1723200000001297</v>
      </c>
      <c r="M82" s="134">
        <v>58971.392054000004</v>
      </c>
    </row>
    <row r="83" spans="1:13" ht="48" x14ac:dyDescent="0.25">
      <c r="A83" s="134" t="s">
        <v>4522</v>
      </c>
      <c r="B83" s="134" t="s">
        <v>4523</v>
      </c>
      <c r="C83" s="134" t="s">
        <v>4524</v>
      </c>
      <c r="D83" s="134" t="s">
        <v>4525</v>
      </c>
      <c r="E83" s="53" t="s">
        <v>368</v>
      </c>
      <c r="F83" s="53" t="s">
        <v>4526</v>
      </c>
      <c r="G83" s="53" t="s">
        <v>4527</v>
      </c>
      <c r="H83" s="134">
        <v>0.37484000000000001</v>
      </c>
      <c r="I83" s="134">
        <v>4.2581800000000003</v>
      </c>
      <c r="J83" s="134">
        <v>0.37483</v>
      </c>
      <c r="K83" s="134">
        <v>7.1692380000004103</v>
      </c>
      <c r="L83" s="134">
        <v>7.1692540000003602</v>
      </c>
      <c r="M83" s="134">
        <v>220098.955716</v>
      </c>
    </row>
    <row r="84" spans="1:13" ht="36" x14ac:dyDescent="0.25">
      <c r="A84" s="134" t="s">
        <v>4522</v>
      </c>
      <c r="B84" s="134" t="s">
        <v>4344</v>
      </c>
      <c r="C84" s="134" t="s">
        <v>4345</v>
      </c>
      <c r="D84" s="134" t="s">
        <v>4346</v>
      </c>
      <c r="E84" s="53" t="s">
        <v>819</v>
      </c>
      <c r="F84" s="53" t="s">
        <v>4347</v>
      </c>
      <c r="G84" s="53" t="s">
        <v>4348</v>
      </c>
      <c r="H84" s="134">
        <v>0.22914999999999999</v>
      </c>
      <c r="I84" s="134">
        <v>3.8163999999999998</v>
      </c>
      <c r="J84" s="134">
        <v>0.27500000000000002</v>
      </c>
      <c r="K84" s="134">
        <v>17.837826000000899</v>
      </c>
      <c r="L84" s="134">
        <v>4.21625800000038</v>
      </c>
      <c r="M84" s="134">
        <v>413405.11151000002</v>
      </c>
    </row>
    <row r="85" spans="1:13" ht="60" x14ac:dyDescent="0.25">
      <c r="A85" s="134" t="s">
        <v>4522</v>
      </c>
      <c r="B85" s="134" t="s">
        <v>4424</v>
      </c>
      <c r="C85" s="134" t="s">
        <v>4425</v>
      </c>
      <c r="D85" s="134" t="s">
        <v>4426</v>
      </c>
      <c r="E85" s="53" t="s">
        <v>4427</v>
      </c>
      <c r="F85" s="53" t="s">
        <v>4428</v>
      </c>
      <c r="G85" s="53" t="s">
        <v>4429</v>
      </c>
      <c r="H85" s="134">
        <v>0.36808999999999997</v>
      </c>
      <c r="I85" s="134">
        <v>4.4184000000000001</v>
      </c>
      <c r="J85" s="134">
        <v>0.36808000000000002</v>
      </c>
      <c r="K85" s="134">
        <v>7.5762239999999101</v>
      </c>
      <c r="L85" s="134">
        <v>7.5762239999999101</v>
      </c>
      <c r="M85" s="134">
        <v>136326.541008</v>
      </c>
    </row>
    <row r="86" spans="1:13" ht="96" x14ac:dyDescent="0.25">
      <c r="A86" s="134" t="s">
        <v>4522</v>
      </c>
      <c r="B86" s="134" t="s">
        <v>4528</v>
      </c>
      <c r="C86" s="134" t="s">
        <v>4529</v>
      </c>
      <c r="D86" s="134" t="s">
        <v>4530</v>
      </c>
      <c r="E86" s="53" t="s">
        <v>368</v>
      </c>
      <c r="F86" s="53" t="s">
        <v>4531</v>
      </c>
      <c r="G86" s="53" t="s">
        <v>4532</v>
      </c>
      <c r="H86" s="134">
        <v>0.13652</v>
      </c>
      <c r="I86" s="134">
        <v>4.8218500000000004</v>
      </c>
      <c r="J86" s="134">
        <v>0.13652</v>
      </c>
      <c r="K86" s="134">
        <v>4.29009799999994</v>
      </c>
      <c r="L86" s="134">
        <v>4.2901280000000996</v>
      </c>
      <c r="M86" s="134">
        <v>136187.66949999999</v>
      </c>
    </row>
    <row r="87" spans="1:13" ht="240" x14ac:dyDescent="0.25">
      <c r="A87" s="134" t="s">
        <v>4522</v>
      </c>
      <c r="B87" s="134" t="s">
        <v>4533</v>
      </c>
      <c r="C87" s="134" t="s">
        <v>4534</v>
      </c>
      <c r="D87" s="134" t="s">
        <v>476</v>
      </c>
      <c r="E87" s="53" t="s">
        <v>4535</v>
      </c>
      <c r="F87" s="55" t="s">
        <v>479</v>
      </c>
      <c r="G87" s="54" t="s">
        <v>478</v>
      </c>
      <c r="H87" s="134">
        <v>0.12144000000000001</v>
      </c>
      <c r="I87" s="134">
        <v>1</v>
      </c>
      <c r="J87" s="134">
        <v>0.12144000000000001</v>
      </c>
      <c r="K87" s="134">
        <v>9.9069540000000398</v>
      </c>
      <c r="L87" s="134">
        <v>9.9070140000003395</v>
      </c>
      <c r="M87" s="134">
        <v>390876.806912</v>
      </c>
    </row>
    <row r="88" spans="1:13" ht="60" x14ac:dyDescent="0.25">
      <c r="A88" s="134" t="s">
        <v>4522</v>
      </c>
      <c r="B88" s="134" t="s">
        <v>4303</v>
      </c>
      <c r="C88" s="134" t="s">
        <v>4304</v>
      </c>
      <c r="D88" s="134" t="s">
        <v>4305</v>
      </c>
      <c r="E88" s="53" t="s">
        <v>368</v>
      </c>
      <c r="F88" s="53" t="s">
        <v>4306</v>
      </c>
      <c r="G88" s="60" t="s">
        <v>4307</v>
      </c>
      <c r="H88" s="134">
        <v>0.55118999999999996</v>
      </c>
      <c r="I88" s="134">
        <v>4.7907099999999998</v>
      </c>
      <c r="J88" s="134">
        <v>0</v>
      </c>
      <c r="K88" s="134">
        <v>59.422620000001203</v>
      </c>
      <c r="L88" s="134">
        <v>2.8471720000015899</v>
      </c>
      <c r="M88" s="134">
        <v>542555.24116199999</v>
      </c>
    </row>
    <row r="89" spans="1:13" ht="24" x14ac:dyDescent="0.25">
      <c r="A89" s="134" t="s">
        <v>4522</v>
      </c>
      <c r="B89" s="134" t="s">
        <v>4392</v>
      </c>
      <c r="C89" s="134" t="s">
        <v>4393</v>
      </c>
      <c r="D89" s="134" t="s">
        <v>4394</v>
      </c>
      <c r="E89" s="53" t="s">
        <v>368</v>
      </c>
      <c r="F89" s="53" t="s">
        <v>4395</v>
      </c>
      <c r="G89" s="53" t="s">
        <v>4396</v>
      </c>
      <c r="H89" s="134">
        <v>0.10982</v>
      </c>
      <c r="I89" s="134">
        <v>5.1651600000000002</v>
      </c>
      <c r="J89" s="134">
        <v>0.10981</v>
      </c>
      <c r="K89" s="134">
        <v>4.9403760000000103</v>
      </c>
      <c r="L89" s="134">
        <v>4.9403899999997503</v>
      </c>
      <c r="M89" s="134">
        <v>131450.62265599999</v>
      </c>
    </row>
    <row r="90" spans="1:13" x14ac:dyDescent="0.25">
      <c r="A90" s="134" t="s">
        <v>4522</v>
      </c>
      <c r="B90" s="134" t="s">
        <v>4536</v>
      </c>
      <c r="C90" s="134" t="s">
        <v>4537</v>
      </c>
      <c r="D90" s="134" t="s">
        <v>4538</v>
      </c>
      <c r="E90" s="53" t="s">
        <v>368</v>
      </c>
      <c r="F90" s="53" t="s">
        <v>370</v>
      </c>
      <c r="G90" s="53" t="s">
        <v>370</v>
      </c>
      <c r="H90" s="134">
        <v>2.1409999999999998E-2</v>
      </c>
      <c r="I90" s="134">
        <v>1</v>
      </c>
      <c r="J90" s="134">
        <v>9.4170000000000004E-2</v>
      </c>
      <c r="K90" s="134">
        <v>14.86013</v>
      </c>
      <c r="L90" s="134">
        <v>7.8817699999999604</v>
      </c>
      <c r="M90" s="134">
        <v>129969.349044</v>
      </c>
    </row>
    <row r="91" spans="1:13" ht="84" x14ac:dyDescent="0.25">
      <c r="A91" s="134" t="s">
        <v>4522</v>
      </c>
      <c r="B91" s="134" t="s">
        <v>4539</v>
      </c>
      <c r="C91" s="134" t="s">
        <v>4540</v>
      </c>
      <c r="D91" s="134" t="s">
        <v>4541</v>
      </c>
      <c r="E91" s="53" t="s">
        <v>4542</v>
      </c>
      <c r="F91" s="53" t="s">
        <v>4543</v>
      </c>
      <c r="G91" s="53" t="s">
        <v>4544</v>
      </c>
      <c r="H91" s="134">
        <v>0.37547000000000003</v>
      </c>
      <c r="I91" s="134">
        <v>4.0423900000000001</v>
      </c>
      <c r="J91" s="134">
        <v>1</v>
      </c>
      <c r="K91" s="134">
        <v>84.932872000000302</v>
      </c>
      <c r="L91" s="134">
        <v>4.2885980000000901</v>
      </c>
      <c r="M91" s="134">
        <v>186187.072292</v>
      </c>
    </row>
    <row r="92" spans="1:13" ht="24" x14ac:dyDescent="0.25">
      <c r="A92" s="134" t="s">
        <v>4522</v>
      </c>
      <c r="B92" s="134" t="s">
        <v>4282</v>
      </c>
      <c r="C92" s="134" t="s">
        <v>4283</v>
      </c>
      <c r="D92" s="134" t="s">
        <v>4284</v>
      </c>
      <c r="E92" s="53" t="s">
        <v>368</v>
      </c>
      <c r="F92" s="53" t="s">
        <v>4285</v>
      </c>
      <c r="G92" s="53" t="s">
        <v>4286</v>
      </c>
      <c r="H92" s="134">
        <v>0.14210999999999999</v>
      </c>
      <c r="I92" s="134">
        <v>4.5247000000000002</v>
      </c>
      <c r="J92" s="134">
        <v>0.14210999999999999</v>
      </c>
      <c r="K92" s="134">
        <v>4.6666340000010704</v>
      </c>
      <c r="L92" s="134">
        <v>4.6666920000006904</v>
      </c>
      <c r="M92" s="134">
        <v>663300.75956200005</v>
      </c>
    </row>
    <row r="93" spans="1:13" ht="36" x14ac:dyDescent="0.25">
      <c r="A93" s="134" t="s">
        <v>4522</v>
      </c>
      <c r="B93" s="134" t="s">
        <v>4354</v>
      </c>
      <c r="C93" s="134" t="s">
        <v>4355</v>
      </c>
      <c r="D93" s="134" t="s">
        <v>4356</v>
      </c>
      <c r="E93" s="53" t="s">
        <v>688</v>
      </c>
      <c r="F93" s="53" t="s">
        <v>4357</v>
      </c>
      <c r="G93" s="53" t="s">
        <v>4358</v>
      </c>
      <c r="H93" s="134">
        <v>0.21102000000000001</v>
      </c>
      <c r="I93" s="134">
        <v>4.6062200000000004</v>
      </c>
      <c r="J93" s="134">
        <v>0.21102000000000001</v>
      </c>
      <c r="K93" s="134">
        <v>12.8300400000007</v>
      </c>
      <c r="L93" s="134">
        <v>12.830101999999901</v>
      </c>
      <c r="M93" s="134">
        <v>808503.26606000005</v>
      </c>
    </row>
    <row r="94" spans="1:13" x14ac:dyDescent="0.25">
      <c r="A94" s="134" t="s">
        <v>4522</v>
      </c>
      <c r="B94" s="134" t="s">
        <v>4545</v>
      </c>
      <c r="C94" s="134" t="s">
        <v>4546</v>
      </c>
      <c r="D94" s="134" t="s">
        <v>4547</v>
      </c>
      <c r="E94" s="53" t="s">
        <v>368</v>
      </c>
      <c r="F94" s="53" t="s">
        <v>4548</v>
      </c>
      <c r="G94" s="134"/>
      <c r="H94" s="134">
        <v>0.21890000000000001</v>
      </c>
      <c r="I94" s="134">
        <v>4.0297200000000002</v>
      </c>
      <c r="J94" s="134">
        <v>0</v>
      </c>
      <c r="K94" s="134">
        <v>15.4442180000005</v>
      </c>
      <c r="L94" s="134">
        <v>3.8500119999998801</v>
      </c>
      <c r="M94" s="134">
        <v>226775.95125400001</v>
      </c>
    </row>
    <row r="95" spans="1:13" x14ac:dyDescent="0.25">
      <c r="A95" s="134" t="s">
        <v>4522</v>
      </c>
      <c r="B95" s="134" t="s">
        <v>4367</v>
      </c>
      <c r="C95" s="134" t="s">
        <v>4368</v>
      </c>
      <c r="D95" s="134"/>
      <c r="E95" s="53"/>
      <c r="F95" s="134"/>
      <c r="G95" s="134"/>
      <c r="H95" s="134">
        <v>0.58009999999999995</v>
      </c>
      <c r="I95" s="134">
        <v>5.1145199999999997</v>
      </c>
      <c r="J95" s="134">
        <v>0.58023000000000002</v>
      </c>
      <c r="K95" s="134">
        <v>5.1908499999999496</v>
      </c>
      <c r="L95" s="134">
        <v>5.1722659999995804</v>
      </c>
      <c r="M95" s="134">
        <v>291045.445526</v>
      </c>
    </row>
    <row r="96" spans="1:13" ht="36" x14ac:dyDescent="0.25">
      <c r="A96" s="134" t="s">
        <v>4522</v>
      </c>
      <c r="B96" s="134" t="s">
        <v>4549</v>
      </c>
      <c r="C96" s="134" t="s">
        <v>4550</v>
      </c>
      <c r="D96" s="134" t="s">
        <v>4551</v>
      </c>
      <c r="E96" s="53" t="s">
        <v>368</v>
      </c>
      <c r="F96" s="53" t="s">
        <v>4552</v>
      </c>
      <c r="G96" s="53" t="s">
        <v>4553</v>
      </c>
      <c r="H96" s="134">
        <v>7.1590000000000001E-2</v>
      </c>
      <c r="I96" s="134">
        <v>4.7161200000000001</v>
      </c>
      <c r="J96" s="134">
        <v>7.6960000000000001E-2</v>
      </c>
      <c r="K96" s="134">
        <v>5.5151820000000997</v>
      </c>
      <c r="L96" s="134">
        <v>5.3951219999999003</v>
      </c>
      <c r="M96" s="134">
        <v>282170.76460400003</v>
      </c>
    </row>
    <row r="97" spans="1:13" ht="48" x14ac:dyDescent="0.25">
      <c r="A97" s="134" t="s">
        <v>4522</v>
      </c>
      <c r="B97" s="134" t="s">
        <v>4246</v>
      </c>
      <c r="C97" s="134" t="s">
        <v>4247</v>
      </c>
      <c r="D97" s="134" t="s">
        <v>4248</v>
      </c>
      <c r="E97" s="53" t="s">
        <v>4249</v>
      </c>
      <c r="F97" s="53" t="s">
        <v>4250</v>
      </c>
      <c r="G97" s="53" t="s">
        <v>4251</v>
      </c>
      <c r="H97" s="134">
        <v>0.11533</v>
      </c>
      <c r="I97" s="134">
        <v>4.46455</v>
      </c>
      <c r="J97" s="134">
        <v>0.11473999999999999</v>
      </c>
      <c r="K97" s="134">
        <v>5.5627179999992196</v>
      </c>
      <c r="L97" s="134">
        <v>5.5607399999989902</v>
      </c>
      <c r="M97" s="134">
        <v>529849.18177200004</v>
      </c>
    </row>
    <row r="98" spans="1:13" ht="72" x14ac:dyDescent="0.25">
      <c r="A98" s="134" t="s">
        <v>4522</v>
      </c>
      <c r="B98" s="134" t="s">
        <v>4554</v>
      </c>
      <c r="C98" s="134" t="s">
        <v>4555</v>
      </c>
      <c r="D98" s="134" t="s">
        <v>4556</v>
      </c>
      <c r="E98" s="53" t="s">
        <v>557</v>
      </c>
      <c r="F98" s="53" t="s">
        <v>4399</v>
      </c>
      <c r="G98" s="53" t="s">
        <v>4400</v>
      </c>
      <c r="H98" s="134">
        <v>0.16713</v>
      </c>
      <c r="I98" s="134">
        <v>4.2885499999999999</v>
      </c>
      <c r="J98" s="134">
        <v>0.16713</v>
      </c>
      <c r="K98" s="134">
        <v>7.5885779999998704</v>
      </c>
      <c r="L98" s="134">
        <v>7.6028180000003003</v>
      </c>
      <c r="M98" s="134">
        <v>261409.10987799999</v>
      </c>
    </row>
    <row r="99" spans="1:13" ht="24" x14ac:dyDescent="0.25">
      <c r="A99" s="133" t="s">
        <v>3942</v>
      </c>
      <c r="B99" s="134" t="s">
        <v>4463</v>
      </c>
      <c r="C99" s="134" t="s">
        <v>4464</v>
      </c>
      <c r="D99" s="134" t="s">
        <v>4465</v>
      </c>
      <c r="E99" s="53" t="s">
        <v>368</v>
      </c>
      <c r="F99" s="53" t="s">
        <v>4466</v>
      </c>
      <c r="G99" s="53" t="s">
        <v>4467</v>
      </c>
      <c r="H99" s="134">
        <v>0.16128999999999999</v>
      </c>
      <c r="I99" s="134">
        <v>4.3924700000000003</v>
      </c>
      <c r="J99" s="134">
        <v>0.16128999999999999</v>
      </c>
      <c r="K99" s="134">
        <v>3.88020599999982</v>
      </c>
      <c r="L99" s="134">
        <v>3.88022799999999</v>
      </c>
      <c r="M99" s="134">
        <v>479225.750986</v>
      </c>
    </row>
    <row r="100" spans="1:13" ht="48" x14ac:dyDescent="0.25">
      <c r="A100" s="133" t="s">
        <v>3942</v>
      </c>
      <c r="B100" s="134" t="s">
        <v>4557</v>
      </c>
      <c r="C100" s="134" t="s">
        <v>4558</v>
      </c>
      <c r="D100" s="134" t="s">
        <v>4559</v>
      </c>
      <c r="E100" s="53" t="s">
        <v>368</v>
      </c>
      <c r="F100" s="53" t="s">
        <v>4560</v>
      </c>
      <c r="G100" s="53" t="s">
        <v>4561</v>
      </c>
      <c r="H100" s="134">
        <v>0.10362</v>
      </c>
      <c r="I100" s="134">
        <v>4.2192499999999997</v>
      </c>
      <c r="J100" s="134">
        <v>0.10136000000000001</v>
      </c>
      <c r="K100" s="134">
        <v>9.0755779999999504</v>
      </c>
      <c r="L100" s="134">
        <v>9.0081700000009697</v>
      </c>
      <c r="M100" s="134">
        <v>1472591.4659160001</v>
      </c>
    </row>
    <row r="101" spans="1:13" ht="144" x14ac:dyDescent="0.25">
      <c r="A101" s="133" t="s">
        <v>3942</v>
      </c>
      <c r="B101" s="134" t="s">
        <v>4562</v>
      </c>
      <c r="C101" s="134" t="s">
        <v>4563</v>
      </c>
      <c r="D101" s="134" t="s">
        <v>4564</v>
      </c>
      <c r="E101" s="53" t="s">
        <v>4565</v>
      </c>
      <c r="F101" s="53" t="s">
        <v>4566</v>
      </c>
      <c r="G101" s="60" t="s">
        <v>4567</v>
      </c>
      <c r="H101" s="134">
        <v>0.11903</v>
      </c>
      <c r="I101" s="134">
        <v>4.62425</v>
      </c>
      <c r="J101" s="134">
        <v>0.11884</v>
      </c>
      <c r="K101" s="134">
        <v>4.4273240000002296</v>
      </c>
      <c r="L101" s="134">
        <v>4.3946500000001798</v>
      </c>
      <c r="M101" s="134">
        <v>407598.01952799998</v>
      </c>
    </row>
    <row r="102" spans="1:13" ht="240" x14ac:dyDescent="0.25">
      <c r="A102" s="133" t="s">
        <v>3942</v>
      </c>
      <c r="B102" s="134" t="s">
        <v>4533</v>
      </c>
      <c r="C102" s="134" t="s">
        <v>4534</v>
      </c>
      <c r="D102" s="134" t="s">
        <v>476</v>
      </c>
      <c r="E102" s="53" t="s">
        <v>4535</v>
      </c>
      <c r="F102" s="55" t="s">
        <v>479</v>
      </c>
      <c r="G102" s="54" t="s">
        <v>478</v>
      </c>
      <c r="H102" s="134">
        <v>0.12144000000000001</v>
      </c>
      <c r="I102" s="134">
        <v>4.5433300000000001</v>
      </c>
      <c r="J102" s="134">
        <v>0</v>
      </c>
      <c r="K102" s="134">
        <v>9.8897379999998503</v>
      </c>
      <c r="L102" s="134">
        <v>5.86758999999984</v>
      </c>
      <c r="M102" s="134">
        <v>390876.78969599999</v>
      </c>
    </row>
    <row r="103" spans="1:13" ht="72" x14ac:dyDescent="0.25">
      <c r="A103" s="133" t="s">
        <v>3942</v>
      </c>
      <c r="B103" s="134" t="s">
        <v>4568</v>
      </c>
      <c r="C103" s="134" t="s">
        <v>4569</v>
      </c>
      <c r="D103" s="134" t="s">
        <v>4570</v>
      </c>
      <c r="E103" s="53" t="s">
        <v>738</v>
      </c>
      <c r="F103" s="60" t="s">
        <v>4571</v>
      </c>
      <c r="G103" s="60" t="s">
        <v>4572</v>
      </c>
      <c r="H103" s="134">
        <v>0.11744</v>
      </c>
      <c r="I103" s="134">
        <v>4.9242100000000004</v>
      </c>
      <c r="J103" s="134">
        <v>0.11749</v>
      </c>
      <c r="K103" s="134">
        <v>6.9438820000000296</v>
      </c>
      <c r="L103" s="134">
        <v>6.9438940000000002</v>
      </c>
      <c r="M103" s="134">
        <v>156975.11097400001</v>
      </c>
    </row>
    <row r="104" spans="1:13" x14ac:dyDescent="0.25">
      <c r="A104" s="133" t="s">
        <v>3942</v>
      </c>
      <c r="B104" s="134" t="s">
        <v>4573</v>
      </c>
      <c r="C104" s="134" t="s">
        <v>4574</v>
      </c>
      <c r="D104" s="134"/>
      <c r="E104" s="53"/>
      <c r="F104" s="134"/>
      <c r="G104" s="134"/>
      <c r="H104" s="134">
        <v>0.25111</v>
      </c>
      <c r="I104" s="134">
        <v>4.8513099999999998</v>
      </c>
      <c r="J104" s="134">
        <v>0.25122</v>
      </c>
      <c r="K104" s="134">
        <v>8.3594620000003506</v>
      </c>
      <c r="L104" s="134">
        <v>8.3594320000011102</v>
      </c>
      <c r="M104" s="134">
        <v>898793.10933200002</v>
      </c>
    </row>
    <row r="105" spans="1:13" x14ac:dyDescent="0.25">
      <c r="A105" s="133" t="s">
        <v>3942</v>
      </c>
      <c r="B105" s="134" t="s">
        <v>4367</v>
      </c>
      <c r="C105" s="134" t="s">
        <v>4368</v>
      </c>
      <c r="D105" s="134"/>
      <c r="E105" s="53"/>
      <c r="F105" s="134"/>
      <c r="G105" s="134"/>
      <c r="H105" s="134">
        <v>0.58013000000000003</v>
      </c>
      <c r="I105" s="134">
        <v>4.83765</v>
      </c>
      <c r="J105" s="134">
        <v>0.58011999999999997</v>
      </c>
      <c r="K105" s="134">
        <v>5.1722680000002601</v>
      </c>
      <c r="L105" s="134">
        <v>5.1722639999998101</v>
      </c>
      <c r="M105" s="134">
        <v>291045.44553199998</v>
      </c>
    </row>
    <row r="106" spans="1:13" ht="60" x14ac:dyDescent="0.25">
      <c r="A106" s="133" t="s">
        <v>3942</v>
      </c>
      <c r="B106" s="134" t="s">
        <v>4369</v>
      </c>
      <c r="C106" s="134" t="s">
        <v>4370</v>
      </c>
      <c r="D106" s="134" t="s">
        <v>4371</v>
      </c>
      <c r="E106" s="53" t="s">
        <v>368</v>
      </c>
      <c r="F106" s="53" t="s">
        <v>4372</v>
      </c>
      <c r="G106" s="60" t="s">
        <v>4373</v>
      </c>
      <c r="H106" s="134">
        <v>0.28383000000000003</v>
      </c>
      <c r="I106" s="134">
        <v>4.1252199999999997</v>
      </c>
      <c r="J106" s="134">
        <v>0.28310000000000002</v>
      </c>
      <c r="K106" s="134">
        <v>5.9560500000002303</v>
      </c>
      <c r="L106" s="134">
        <v>5.9442420000000302</v>
      </c>
      <c r="M106" s="134">
        <v>164974.838388</v>
      </c>
    </row>
    <row r="107" spans="1:13" ht="72" x14ac:dyDescent="0.25">
      <c r="A107" s="133" t="s">
        <v>3942</v>
      </c>
      <c r="B107" s="134" t="s">
        <v>4575</v>
      </c>
      <c r="C107" s="134" t="s">
        <v>4576</v>
      </c>
      <c r="D107" s="134" t="s">
        <v>4577</v>
      </c>
      <c r="E107" s="53" t="s">
        <v>4578</v>
      </c>
      <c r="F107" s="53" t="s">
        <v>4579</v>
      </c>
      <c r="G107" s="53" t="s">
        <v>4580</v>
      </c>
      <c r="H107" s="134">
        <v>0.10002</v>
      </c>
      <c r="I107" s="134">
        <v>4.23116</v>
      </c>
      <c r="J107" s="134">
        <v>0.10413</v>
      </c>
      <c r="K107" s="134">
        <v>13.1321959999987</v>
      </c>
      <c r="L107" s="134">
        <v>12.8475299999991</v>
      </c>
      <c r="M107" s="134">
        <v>1019166.9373</v>
      </c>
    </row>
    <row r="108" spans="1:13" ht="72" x14ac:dyDescent="0.25">
      <c r="A108" s="133" t="s">
        <v>3942</v>
      </c>
      <c r="B108" s="134" t="s">
        <v>4581</v>
      </c>
      <c r="C108" s="134" t="s">
        <v>4582</v>
      </c>
      <c r="D108" s="134" t="s">
        <v>4583</v>
      </c>
      <c r="E108" s="53" t="s">
        <v>368</v>
      </c>
      <c r="F108" s="53" t="s">
        <v>4584</v>
      </c>
      <c r="G108" s="53" t="s">
        <v>4585</v>
      </c>
      <c r="H108" s="134">
        <v>0.20441000000000001</v>
      </c>
      <c r="I108" s="134">
        <v>4.8774100000000002</v>
      </c>
      <c r="J108" s="134">
        <v>0.18537999999999999</v>
      </c>
      <c r="K108" s="134">
        <v>3.8665679999976401</v>
      </c>
      <c r="L108" s="134">
        <v>3.76571999999942</v>
      </c>
      <c r="M108" s="134">
        <v>875448.38672399998</v>
      </c>
    </row>
    <row r="109" spans="1:13" ht="60" x14ac:dyDescent="0.25">
      <c r="A109" s="133" t="s">
        <v>3942</v>
      </c>
      <c r="B109" s="134" t="s">
        <v>4586</v>
      </c>
      <c r="C109" s="134" t="s">
        <v>4587</v>
      </c>
      <c r="D109" s="134" t="s">
        <v>4588</v>
      </c>
      <c r="E109" s="53" t="s">
        <v>368</v>
      </c>
      <c r="F109" s="53" t="s">
        <v>4589</v>
      </c>
      <c r="G109" s="53" t="s">
        <v>4590</v>
      </c>
      <c r="H109" s="134">
        <v>0.27316000000000001</v>
      </c>
      <c r="I109" s="134">
        <v>4.1378500000000003</v>
      </c>
      <c r="J109" s="134">
        <v>0.54473000000000005</v>
      </c>
      <c r="K109" s="134">
        <v>36.962686000000801</v>
      </c>
      <c r="L109" s="134">
        <v>3.5112100000005699</v>
      </c>
      <c r="M109" s="134">
        <v>389197.46681800002</v>
      </c>
    </row>
    <row r="110" spans="1:13" ht="168" x14ac:dyDescent="0.25">
      <c r="A110" s="133" t="s">
        <v>3942</v>
      </c>
      <c r="B110" s="134" t="s">
        <v>4502</v>
      </c>
      <c r="C110" s="134" t="s">
        <v>4503</v>
      </c>
      <c r="D110" s="134" t="s">
        <v>4504</v>
      </c>
      <c r="E110" s="53" t="s">
        <v>4505</v>
      </c>
      <c r="F110" s="53" t="s">
        <v>4506</v>
      </c>
      <c r="G110" s="60" t="s">
        <v>4507</v>
      </c>
      <c r="H110" s="134">
        <v>8.3470000000000003E-2</v>
      </c>
      <c r="I110" s="134">
        <v>4.49472</v>
      </c>
      <c r="J110" s="134">
        <v>8.3470000000000003E-2</v>
      </c>
      <c r="K110" s="134">
        <v>5.4329880000000204</v>
      </c>
      <c r="L110" s="134">
        <v>5.43293200000016</v>
      </c>
      <c r="M110" s="134">
        <v>137313.95583799999</v>
      </c>
    </row>
    <row r="111" spans="1:13" ht="36" x14ac:dyDescent="0.25">
      <c r="A111" s="133" t="s">
        <v>4591</v>
      </c>
      <c r="B111" s="134" t="s">
        <v>4344</v>
      </c>
      <c r="C111" s="134" t="s">
        <v>4345</v>
      </c>
      <c r="D111" s="134" t="s">
        <v>4346</v>
      </c>
      <c r="E111" s="53" t="s">
        <v>819</v>
      </c>
      <c r="F111" s="53" t="s">
        <v>4347</v>
      </c>
      <c r="G111" s="53" t="s">
        <v>4348</v>
      </c>
      <c r="H111" s="134">
        <v>0.2722</v>
      </c>
      <c r="I111" s="134">
        <v>4.6350699999999998</v>
      </c>
      <c r="J111" s="134">
        <v>0.27614</v>
      </c>
      <c r="K111" s="134">
        <v>4.2582599999986996</v>
      </c>
      <c r="L111" s="134">
        <v>4.2284760000002297</v>
      </c>
      <c r="M111" s="134">
        <v>413405.13617999997</v>
      </c>
    </row>
    <row r="112" spans="1:13" ht="36" x14ac:dyDescent="0.25">
      <c r="A112" s="133" t="s">
        <v>4591</v>
      </c>
      <c r="B112" s="134" t="s">
        <v>4592</v>
      </c>
      <c r="C112" s="134" t="s">
        <v>4593</v>
      </c>
      <c r="D112" s="134" t="s">
        <v>4594</v>
      </c>
      <c r="E112" s="53" t="s">
        <v>368</v>
      </c>
      <c r="F112" s="53" t="s">
        <v>4595</v>
      </c>
      <c r="G112" s="134"/>
      <c r="H112" s="134">
        <v>0.28859000000000001</v>
      </c>
      <c r="I112" s="134">
        <v>4.1138199999999996</v>
      </c>
      <c r="J112" s="134">
        <v>0.28860999999999998</v>
      </c>
      <c r="K112" s="134">
        <v>13.314963999997399</v>
      </c>
      <c r="L112" s="134">
        <v>13.314965999998099</v>
      </c>
      <c r="M112" s="134">
        <v>818815.195572</v>
      </c>
    </row>
    <row r="113" spans="1:13" ht="60" x14ac:dyDescent="0.25">
      <c r="A113" s="133" t="s">
        <v>4591</v>
      </c>
      <c r="B113" s="134" t="s">
        <v>4596</v>
      </c>
      <c r="C113" s="134" t="s">
        <v>4597</v>
      </c>
      <c r="D113" s="134" t="s">
        <v>4598</v>
      </c>
      <c r="E113" s="53" t="s">
        <v>368</v>
      </c>
      <c r="F113" s="53" t="s">
        <v>4599</v>
      </c>
      <c r="G113" s="53" t="s">
        <v>4600</v>
      </c>
      <c r="H113" s="134">
        <v>0.11996999999999999</v>
      </c>
      <c r="I113" s="134">
        <v>4.8757900000000003</v>
      </c>
      <c r="J113" s="134">
        <v>0.11985</v>
      </c>
      <c r="K113" s="134">
        <v>4.87803600000007</v>
      </c>
      <c r="L113" s="134">
        <v>4.87809399999969</v>
      </c>
      <c r="M113" s="134">
        <v>276652.70357000001</v>
      </c>
    </row>
    <row r="114" spans="1:13" ht="84" x14ac:dyDescent="0.25">
      <c r="A114" s="133" t="s">
        <v>4591</v>
      </c>
      <c r="B114" s="134" t="s">
        <v>4601</v>
      </c>
      <c r="C114" s="134" t="s">
        <v>4602</v>
      </c>
      <c r="D114" s="134" t="s">
        <v>4603</v>
      </c>
      <c r="E114" s="53" t="s">
        <v>4604</v>
      </c>
      <c r="F114" s="53" t="s">
        <v>4605</v>
      </c>
      <c r="G114" s="53" t="s">
        <v>553</v>
      </c>
      <c r="H114" s="134">
        <v>0.11293</v>
      </c>
      <c r="I114" s="134">
        <v>4.4351000000000003</v>
      </c>
      <c r="J114" s="134">
        <v>0.13811999999999999</v>
      </c>
      <c r="K114" s="134">
        <v>12.487221999999701</v>
      </c>
      <c r="L114" s="134">
        <v>8.2700359999998891</v>
      </c>
      <c r="M114" s="134">
        <v>630599.58178000001</v>
      </c>
    </row>
    <row r="115" spans="1:13" ht="60" x14ac:dyDescent="0.25">
      <c r="A115" s="133" t="s">
        <v>4591</v>
      </c>
      <c r="B115" s="134" t="s">
        <v>4298</v>
      </c>
      <c r="C115" s="134" t="s">
        <v>4299</v>
      </c>
      <c r="D115" s="134" t="s">
        <v>4300</v>
      </c>
      <c r="E115" s="53" t="s">
        <v>819</v>
      </c>
      <c r="F115" s="53" t="s">
        <v>4301</v>
      </c>
      <c r="G115" s="53" t="s">
        <v>4302</v>
      </c>
      <c r="H115" s="134">
        <v>0.35441</v>
      </c>
      <c r="I115" s="134">
        <v>4.0862299999999996</v>
      </c>
      <c r="J115" s="134">
        <v>0.35752</v>
      </c>
      <c r="K115" s="134">
        <v>5.0520899999992297</v>
      </c>
      <c r="L115" s="134">
        <v>4.5069120000007397</v>
      </c>
      <c r="M115" s="134">
        <v>386496.35825799999</v>
      </c>
    </row>
    <row r="116" spans="1:13" ht="48" x14ac:dyDescent="0.25">
      <c r="A116" s="133" t="s">
        <v>4591</v>
      </c>
      <c r="B116" s="134" t="s">
        <v>4606</v>
      </c>
      <c r="C116" s="134" t="s">
        <v>4607</v>
      </c>
      <c r="D116" s="134" t="s">
        <v>4608</v>
      </c>
      <c r="E116" s="53" t="s">
        <v>1904</v>
      </c>
      <c r="F116" s="53" t="s">
        <v>4609</v>
      </c>
      <c r="G116" s="53" t="s">
        <v>4610</v>
      </c>
      <c r="H116" s="134">
        <v>6.2269999999999999E-2</v>
      </c>
      <c r="I116" s="134">
        <v>4.2976000000000001</v>
      </c>
      <c r="J116" s="134">
        <v>0.11662</v>
      </c>
      <c r="K116" s="134">
        <v>28.718236000000601</v>
      </c>
      <c r="L116" s="134">
        <v>2.9655480000001302</v>
      </c>
      <c r="M116" s="134">
        <v>784748.43628599995</v>
      </c>
    </row>
    <row r="117" spans="1:13" ht="36" x14ac:dyDescent="0.25">
      <c r="A117" s="133" t="s">
        <v>4591</v>
      </c>
      <c r="B117" s="134" t="s">
        <v>4611</v>
      </c>
      <c r="C117" s="134" t="s">
        <v>4612</v>
      </c>
      <c r="D117" s="134" t="s">
        <v>4613</v>
      </c>
      <c r="E117" s="53" t="s">
        <v>368</v>
      </c>
      <c r="F117" s="53" t="s">
        <v>4614</v>
      </c>
      <c r="G117" s="134"/>
      <c r="H117" s="134">
        <v>0.47583999999999999</v>
      </c>
      <c r="I117" s="134">
        <v>4.7010699999999996</v>
      </c>
      <c r="J117" s="134">
        <v>0.60399999999999998</v>
      </c>
      <c r="K117" s="134">
        <v>137.31292599999901</v>
      </c>
      <c r="L117" s="134">
        <v>4.0760999999984104</v>
      </c>
      <c r="M117" s="134">
        <v>729733.44524200005</v>
      </c>
    </row>
    <row r="118" spans="1:13" ht="48" x14ac:dyDescent="0.25">
      <c r="A118" s="133" t="s">
        <v>4591</v>
      </c>
      <c r="B118" s="134" t="s">
        <v>4615</v>
      </c>
      <c r="C118" s="134" t="s">
        <v>4616</v>
      </c>
      <c r="D118" s="134" t="s">
        <v>4617</v>
      </c>
      <c r="E118" s="53" t="s">
        <v>368</v>
      </c>
      <c r="F118" s="53" t="s">
        <v>4618</v>
      </c>
      <c r="G118" s="53" t="s">
        <v>370</v>
      </c>
      <c r="H118" s="134">
        <v>0.23141999999999999</v>
      </c>
      <c r="I118" s="134">
        <v>4.9476599999999999</v>
      </c>
      <c r="J118" s="134">
        <v>0.23147999999999999</v>
      </c>
      <c r="K118" s="134">
        <v>6.3032559999992399</v>
      </c>
      <c r="L118" s="134">
        <v>6.3035039999995197</v>
      </c>
      <c r="M118" s="134">
        <v>1193229.8566099999</v>
      </c>
    </row>
    <row r="119" spans="1:13" ht="48" x14ac:dyDescent="0.25">
      <c r="A119" s="133" t="s">
        <v>4591</v>
      </c>
      <c r="B119" s="134" t="s">
        <v>4619</v>
      </c>
      <c r="C119" s="134" t="s">
        <v>4620</v>
      </c>
      <c r="D119" s="134" t="s">
        <v>4621</v>
      </c>
      <c r="E119" s="53" t="s">
        <v>4622</v>
      </c>
      <c r="F119" s="53" t="s">
        <v>4623</v>
      </c>
      <c r="G119" s="53" t="s">
        <v>4624</v>
      </c>
      <c r="H119" s="134">
        <v>1.1E-4</v>
      </c>
      <c r="I119" s="134">
        <v>4.8298100000000002</v>
      </c>
      <c r="J119" s="134">
        <v>0.14677000000000001</v>
      </c>
      <c r="K119" s="134">
        <v>91.567010000000707</v>
      </c>
      <c r="L119" s="134">
        <v>6.0276959999992004</v>
      </c>
      <c r="M119" s="134">
        <v>434579.70819600002</v>
      </c>
    </row>
    <row r="120" spans="1:13" ht="24" x14ac:dyDescent="0.25">
      <c r="A120" s="133" t="s">
        <v>4591</v>
      </c>
      <c r="B120" s="134" t="s">
        <v>4625</v>
      </c>
      <c r="C120" s="134" t="s">
        <v>4626</v>
      </c>
      <c r="D120" s="134" t="s">
        <v>4627</v>
      </c>
      <c r="E120" s="53" t="s">
        <v>368</v>
      </c>
      <c r="F120" s="135" t="s">
        <v>4628</v>
      </c>
      <c r="G120" s="53" t="s">
        <v>4629</v>
      </c>
      <c r="H120" s="134">
        <v>0.24331</v>
      </c>
      <c r="I120" s="134">
        <v>1.4517100000000001</v>
      </c>
      <c r="J120" s="134">
        <v>0.24331</v>
      </c>
      <c r="K120" s="134">
        <v>4.4868599999999796</v>
      </c>
      <c r="L120" s="134">
        <v>4.4868820000001497</v>
      </c>
      <c r="M120" s="134">
        <v>153760.291348</v>
      </c>
    </row>
    <row r="121" spans="1:13" ht="24" x14ac:dyDescent="0.25">
      <c r="A121" s="133" t="s">
        <v>4591</v>
      </c>
      <c r="B121" s="134" t="s">
        <v>4630</v>
      </c>
      <c r="C121" s="134" t="s">
        <v>4631</v>
      </c>
      <c r="D121" s="134" t="s">
        <v>4632</v>
      </c>
      <c r="E121" s="53" t="s">
        <v>368</v>
      </c>
      <c r="F121" s="53" t="s">
        <v>4633</v>
      </c>
      <c r="G121" s="53" t="s">
        <v>4634</v>
      </c>
      <c r="H121" s="134">
        <v>0.18761</v>
      </c>
      <c r="I121" s="134">
        <v>4.6442500000000004</v>
      </c>
      <c r="J121" s="134">
        <v>0.18761</v>
      </c>
      <c r="K121" s="134">
        <v>5.6155459999999904</v>
      </c>
      <c r="L121" s="134">
        <v>5.6155539999999702</v>
      </c>
      <c r="M121" s="134">
        <v>232149.578794</v>
      </c>
    </row>
    <row r="122" spans="1:13" ht="24" x14ac:dyDescent="0.25">
      <c r="A122" s="133" t="s">
        <v>4730</v>
      </c>
      <c r="B122" s="134" t="s">
        <v>4282</v>
      </c>
      <c r="C122" s="134" t="s">
        <v>4283</v>
      </c>
      <c r="D122" s="134" t="s">
        <v>4284</v>
      </c>
      <c r="E122" s="53" t="s">
        <v>368</v>
      </c>
      <c r="F122" s="53" t="s">
        <v>4285</v>
      </c>
      <c r="G122" s="53" t="s">
        <v>4286</v>
      </c>
      <c r="H122" s="134">
        <v>0.1421</v>
      </c>
      <c r="I122" s="134">
        <v>4.4314499999999999</v>
      </c>
      <c r="J122" s="134">
        <v>0.1421</v>
      </c>
      <c r="K122" s="134">
        <v>4.6666700000005203</v>
      </c>
      <c r="L122" s="134">
        <v>4.6666459999996697</v>
      </c>
      <c r="M122" s="134">
        <v>663300.75959799998</v>
      </c>
    </row>
    <row r="123" spans="1:13" ht="60" x14ac:dyDescent="0.25">
      <c r="A123" s="133" t="s">
        <v>4730</v>
      </c>
      <c r="B123" s="134" t="s">
        <v>4424</v>
      </c>
      <c r="C123" s="134" t="s">
        <v>4425</v>
      </c>
      <c r="D123" s="134" t="s">
        <v>4426</v>
      </c>
      <c r="E123" s="53" t="s">
        <v>4427</v>
      </c>
      <c r="F123" s="53" t="s">
        <v>4428</v>
      </c>
      <c r="G123" s="53" t="s">
        <v>4429</v>
      </c>
      <c r="H123" s="134">
        <v>0.36809999999999998</v>
      </c>
      <c r="I123" s="134">
        <v>4.1213899999999999</v>
      </c>
      <c r="J123" s="134">
        <v>0.36809999999999998</v>
      </c>
      <c r="K123" s="134">
        <v>7.5762199999999202</v>
      </c>
      <c r="L123" s="134">
        <v>7.5762199999999202</v>
      </c>
      <c r="M123" s="134">
        <v>136326.541004</v>
      </c>
    </row>
    <row r="124" spans="1:13" ht="48" x14ac:dyDescent="0.25">
      <c r="A124" s="133" t="s">
        <v>4730</v>
      </c>
      <c r="B124" s="134" t="s">
        <v>4635</v>
      </c>
      <c r="C124" s="134" t="s">
        <v>4636</v>
      </c>
      <c r="D124" s="134" t="s">
        <v>1306</v>
      </c>
      <c r="E124" s="53" t="s">
        <v>368</v>
      </c>
      <c r="F124" s="60" t="s">
        <v>4637</v>
      </c>
      <c r="G124" s="53" t="s">
        <v>4638</v>
      </c>
      <c r="H124" s="134">
        <v>0.40442</v>
      </c>
      <c r="I124" s="134">
        <v>4.8567</v>
      </c>
      <c r="J124" s="134">
        <v>0.40439999999999998</v>
      </c>
      <c r="K124" s="134">
        <v>10.3142879999941</v>
      </c>
      <c r="L124" s="134">
        <v>10.198735999998499</v>
      </c>
      <c r="M124" s="134">
        <v>1586849.4052500001</v>
      </c>
    </row>
    <row r="125" spans="1:13" ht="60" x14ac:dyDescent="0.25">
      <c r="A125" s="133" t="s">
        <v>4730</v>
      </c>
      <c r="B125" s="134" t="s">
        <v>4639</v>
      </c>
      <c r="C125" s="134" t="s">
        <v>4640</v>
      </c>
      <c r="D125" s="134" t="s">
        <v>4641</v>
      </c>
      <c r="E125" s="53" t="s">
        <v>4642</v>
      </c>
      <c r="F125" s="53" t="s">
        <v>4643</v>
      </c>
      <c r="G125" s="53" t="s">
        <v>4644</v>
      </c>
      <c r="H125" s="134">
        <v>9.0499999999999997E-2</v>
      </c>
      <c r="I125" s="134">
        <v>4.21915</v>
      </c>
      <c r="J125" s="134">
        <v>9.0999999999999998E-2</v>
      </c>
      <c r="K125" s="134">
        <v>51.863239999998797</v>
      </c>
      <c r="L125" s="134">
        <v>51.991205999998797</v>
      </c>
      <c r="M125" s="134">
        <v>1756815.456272</v>
      </c>
    </row>
    <row r="126" spans="1:13" ht="24" x14ac:dyDescent="0.25">
      <c r="A126" s="133" t="s">
        <v>4730</v>
      </c>
      <c r="B126" s="134" t="s">
        <v>4645</v>
      </c>
      <c r="C126" s="134" t="s">
        <v>4646</v>
      </c>
      <c r="D126" s="134" t="s">
        <v>4647</v>
      </c>
      <c r="E126" s="53" t="s">
        <v>386</v>
      </c>
      <c r="F126" s="53" t="s">
        <v>4648</v>
      </c>
      <c r="G126" s="53" t="s">
        <v>4649</v>
      </c>
      <c r="H126" s="134">
        <v>0.17083999999999999</v>
      </c>
      <c r="I126" s="134">
        <v>4.7791699999999997</v>
      </c>
      <c r="J126" s="134">
        <v>0.16223000000000001</v>
      </c>
      <c r="K126" s="134">
        <v>4.161924</v>
      </c>
      <c r="L126" s="134">
        <v>3.6505139999990202</v>
      </c>
      <c r="M126" s="134">
        <v>452480.00518799998</v>
      </c>
    </row>
    <row r="127" spans="1:13" ht="36" x14ac:dyDescent="0.25">
      <c r="A127" s="133" t="s">
        <v>4730</v>
      </c>
      <c r="B127" s="134" t="s">
        <v>4650</v>
      </c>
      <c r="C127" s="134" t="s">
        <v>4651</v>
      </c>
      <c r="D127" s="134" t="s">
        <v>4652</v>
      </c>
      <c r="E127" s="53" t="s">
        <v>368</v>
      </c>
      <c r="F127" s="53" t="s">
        <v>4653</v>
      </c>
      <c r="G127" s="53" t="s">
        <v>4654</v>
      </c>
      <c r="H127" s="134">
        <v>0.29137000000000002</v>
      </c>
      <c r="I127" s="134">
        <v>4.5956200000000003</v>
      </c>
      <c r="J127" s="134">
        <v>0.29139999999999999</v>
      </c>
      <c r="K127" s="134">
        <v>8.2172480000008399</v>
      </c>
      <c r="L127" s="134">
        <v>8.2173259999999608</v>
      </c>
      <c r="M127" s="134">
        <v>284874.00350599998</v>
      </c>
    </row>
    <row r="128" spans="1:13" x14ac:dyDescent="0.25">
      <c r="A128" s="133" t="s">
        <v>4730</v>
      </c>
      <c r="B128" s="134" t="s">
        <v>4655</v>
      </c>
      <c r="C128" s="134" t="s">
        <v>4656</v>
      </c>
      <c r="D128" s="134" t="s">
        <v>4657</v>
      </c>
      <c r="E128" s="53"/>
      <c r="F128" s="55" t="s">
        <v>370</v>
      </c>
      <c r="G128" s="54" t="s">
        <v>4658</v>
      </c>
      <c r="H128" s="134">
        <v>8.6040000000000005E-2</v>
      </c>
      <c r="I128" s="134">
        <v>4.7656299999999998</v>
      </c>
      <c r="J128" s="134">
        <v>6.7460000000000006E-2</v>
      </c>
      <c r="K128" s="134">
        <v>7.1348660000003301</v>
      </c>
      <c r="L128" s="134">
        <v>6.1115799999997797</v>
      </c>
      <c r="M128" s="134">
        <v>269063.57438599999</v>
      </c>
    </row>
    <row r="129" spans="1:13" ht="36" x14ac:dyDescent="0.25">
      <c r="A129" s="133" t="s">
        <v>4730</v>
      </c>
      <c r="B129" s="134" t="s">
        <v>4659</v>
      </c>
      <c r="C129" s="134" t="s">
        <v>4660</v>
      </c>
      <c r="D129" s="134" t="s">
        <v>1346</v>
      </c>
      <c r="E129" s="53" t="s">
        <v>368</v>
      </c>
      <c r="F129" s="53" t="s">
        <v>1348</v>
      </c>
      <c r="G129" s="53" t="s">
        <v>4661</v>
      </c>
      <c r="H129" s="134">
        <v>0.22867999999999999</v>
      </c>
      <c r="I129" s="134">
        <v>4.5542699999999998</v>
      </c>
      <c r="J129" s="134">
        <v>0.22867999999999999</v>
      </c>
      <c r="K129" s="134">
        <v>8.4523260000005394</v>
      </c>
      <c r="L129" s="134">
        <v>8.4522799999995204</v>
      </c>
      <c r="M129" s="134">
        <v>652067.24616600003</v>
      </c>
    </row>
    <row r="130" spans="1:13" ht="60" x14ac:dyDescent="0.25">
      <c r="A130" s="133" t="s">
        <v>4730</v>
      </c>
      <c r="B130" s="134" t="s">
        <v>4369</v>
      </c>
      <c r="C130" s="134" t="s">
        <v>4370</v>
      </c>
      <c r="D130" s="134" t="s">
        <v>4371</v>
      </c>
      <c r="E130" s="53" t="s">
        <v>368</v>
      </c>
      <c r="F130" s="53" t="s">
        <v>4372</v>
      </c>
      <c r="G130" s="60" t="s">
        <v>4373</v>
      </c>
      <c r="H130" s="134">
        <v>0.29726000000000002</v>
      </c>
      <c r="I130" s="134">
        <v>4.0816299999999996</v>
      </c>
      <c r="J130" s="134">
        <v>0.28299000000000002</v>
      </c>
      <c r="K130" s="134">
        <v>6.0268299999997899</v>
      </c>
      <c r="L130" s="134">
        <v>5.9441280000000898</v>
      </c>
      <c r="M130" s="134">
        <v>164974.83837000001</v>
      </c>
    </row>
    <row r="131" spans="1:13" ht="24" x14ac:dyDescent="0.25">
      <c r="A131" s="133" t="s">
        <v>4730</v>
      </c>
      <c r="B131" s="134" t="s">
        <v>4662</v>
      </c>
      <c r="C131" s="134" t="s">
        <v>4663</v>
      </c>
      <c r="D131" s="134" t="s">
        <v>4664</v>
      </c>
      <c r="E131" s="53" t="s">
        <v>368</v>
      </c>
      <c r="F131" s="53" t="s">
        <v>4665</v>
      </c>
      <c r="G131" s="53" t="s">
        <v>4666</v>
      </c>
      <c r="H131" s="134">
        <v>1.1E-4</v>
      </c>
      <c r="I131" s="134">
        <v>4.18126</v>
      </c>
      <c r="J131" s="134">
        <v>4.9529999999999998E-2</v>
      </c>
      <c r="K131" s="134">
        <v>29.2624319999995</v>
      </c>
      <c r="L131" s="134">
        <v>7.5833959999999898</v>
      </c>
      <c r="M131" s="134">
        <v>240822.08280199999</v>
      </c>
    </row>
    <row r="132" spans="1:13" ht="72" x14ac:dyDescent="0.25">
      <c r="A132" s="133" t="s">
        <v>4730</v>
      </c>
      <c r="B132" s="134" t="s">
        <v>4554</v>
      </c>
      <c r="C132" s="134" t="s">
        <v>4555</v>
      </c>
      <c r="D132" s="134" t="s">
        <v>4556</v>
      </c>
      <c r="E132" s="53" t="s">
        <v>557</v>
      </c>
      <c r="F132" s="53" t="s">
        <v>4399</v>
      </c>
      <c r="G132" s="53" t="s">
        <v>4400</v>
      </c>
      <c r="H132" s="134">
        <v>0.16711999999999999</v>
      </c>
      <c r="I132" s="134">
        <v>4.1921099999999996</v>
      </c>
      <c r="J132" s="134">
        <v>0.16713</v>
      </c>
      <c r="K132" s="134">
        <v>7.5885539999999301</v>
      </c>
      <c r="L132" s="134">
        <v>7.5885820000003203</v>
      </c>
      <c r="M132" s="134">
        <v>261409.10985400001</v>
      </c>
    </row>
    <row r="133" spans="1:13" ht="24" x14ac:dyDescent="0.25">
      <c r="A133" s="133" t="s">
        <v>4730</v>
      </c>
      <c r="B133" s="134" t="s">
        <v>4492</v>
      </c>
      <c r="C133" s="134" t="s">
        <v>4493</v>
      </c>
      <c r="D133" s="134" t="s">
        <v>4494</v>
      </c>
      <c r="E133" s="53" t="s">
        <v>557</v>
      </c>
      <c r="F133" s="53" t="s">
        <v>4495</v>
      </c>
      <c r="G133" s="53" t="s">
        <v>4496</v>
      </c>
      <c r="H133" s="134">
        <v>0.37259999999999999</v>
      </c>
      <c r="I133" s="134">
        <v>5.1207900000000004</v>
      </c>
      <c r="J133" s="134">
        <v>0.37259999999999999</v>
      </c>
      <c r="K133" s="134">
        <v>4.19801800000005</v>
      </c>
      <c r="L133" s="134">
        <v>4.19801800000005</v>
      </c>
      <c r="M133" s="134">
        <v>307271.77058399998</v>
      </c>
    </row>
    <row r="134" spans="1:13" ht="24" x14ac:dyDescent="0.25">
      <c r="A134" s="133" t="s">
        <v>4730</v>
      </c>
      <c r="B134" s="134" t="s">
        <v>4667</v>
      </c>
      <c r="C134" s="134" t="s">
        <v>4668</v>
      </c>
      <c r="D134" s="134" t="s">
        <v>4669</v>
      </c>
      <c r="E134" s="53" t="s">
        <v>4670</v>
      </c>
      <c r="F134" s="53" t="s">
        <v>4671</v>
      </c>
      <c r="G134" s="53" t="s">
        <v>4672</v>
      </c>
      <c r="H134" s="134">
        <v>9.5979999999999996E-2</v>
      </c>
      <c r="I134" s="134">
        <v>4.2915200000000002</v>
      </c>
      <c r="J134" s="134">
        <v>9.6000000000000002E-2</v>
      </c>
      <c r="K134" s="134">
        <v>31.120554000001</v>
      </c>
      <c r="L134" s="134">
        <v>31.1207099999992</v>
      </c>
      <c r="M134" s="134">
        <v>435218.42283400003</v>
      </c>
    </row>
    <row r="135" spans="1:13" ht="132" x14ac:dyDescent="0.25">
      <c r="A135" s="133" t="s">
        <v>4730</v>
      </c>
      <c r="B135" s="134" t="s">
        <v>4314</v>
      </c>
      <c r="C135" s="134" t="s">
        <v>4315</v>
      </c>
      <c r="D135" s="134" t="s">
        <v>4316</v>
      </c>
      <c r="E135" s="53" t="s">
        <v>867</v>
      </c>
      <c r="F135" s="53" t="s">
        <v>4317</v>
      </c>
      <c r="G135" s="53" t="s">
        <v>4318</v>
      </c>
      <c r="H135" s="134">
        <v>0.38046000000000002</v>
      </c>
      <c r="I135" s="134">
        <v>4.4162100000000004</v>
      </c>
      <c r="J135" s="134">
        <v>0.38046000000000002</v>
      </c>
      <c r="K135" s="134">
        <v>6.8513519999996797</v>
      </c>
      <c r="L135" s="134">
        <v>6.8514239999994997</v>
      </c>
      <c r="M135" s="134">
        <v>340075.19138199999</v>
      </c>
    </row>
    <row r="136" spans="1:13" ht="48" x14ac:dyDescent="0.25">
      <c r="A136" s="133" t="s">
        <v>4733</v>
      </c>
      <c r="B136" s="134" t="s">
        <v>4557</v>
      </c>
      <c r="C136" s="134" t="s">
        <v>4558</v>
      </c>
      <c r="D136" s="134" t="s">
        <v>4559</v>
      </c>
      <c r="E136" s="53" t="s">
        <v>368</v>
      </c>
      <c r="F136" s="53" t="s">
        <v>4560</v>
      </c>
      <c r="G136" s="53" t="s">
        <v>4561</v>
      </c>
      <c r="H136" s="134">
        <v>0.10345</v>
      </c>
      <c r="I136" s="134">
        <v>4.0101100000000001</v>
      </c>
      <c r="J136" s="134">
        <v>0.1009</v>
      </c>
      <c r="K136" s="134">
        <v>9.1932200000010198</v>
      </c>
      <c r="L136" s="134">
        <v>9.4148180000011106</v>
      </c>
      <c r="M136" s="134">
        <v>1472591.5698760001</v>
      </c>
    </row>
    <row r="137" spans="1:13" ht="24" x14ac:dyDescent="0.25">
      <c r="A137" s="133" t="s">
        <v>4733</v>
      </c>
      <c r="B137" s="134" t="s">
        <v>4468</v>
      </c>
      <c r="C137" s="134" t="s">
        <v>4469</v>
      </c>
      <c r="D137" s="134" t="s">
        <v>1455</v>
      </c>
      <c r="E137" s="53" t="s">
        <v>368</v>
      </c>
      <c r="F137" s="53" t="s">
        <v>4470</v>
      </c>
      <c r="G137" s="53" t="s">
        <v>4471</v>
      </c>
      <c r="H137" s="134">
        <v>0.33473000000000003</v>
      </c>
      <c r="I137" s="134">
        <v>4.8595600000000001</v>
      </c>
      <c r="J137" s="134">
        <v>0.33472000000000002</v>
      </c>
      <c r="K137" s="134">
        <v>9.1416480000007105</v>
      </c>
      <c r="L137" s="134">
        <v>9.1416600000011403</v>
      </c>
      <c r="M137" s="134">
        <v>371588.85883600003</v>
      </c>
    </row>
    <row r="138" spans="1:13" ht="60" x14ac:dyDescent="0.25">
      <c r="A138" s="133" t="s">
        <v>4733</v>
      </c>
      <c r="B138" s="134" t="s">
        <v>4673</v>
      </c>
      <c r="C138" s="134" t="s">
        <v>4674</v>
      </c>
      <c r="D138" s="134" t="s">
        <v>4675</v>
      </c>
      <c r="E138" s="53" t="s">
        <v>368</v>
      </c>
      <c r="F138" s="53" t="s">
        <v>4676</v>
      </c>
      <c r="G138" s="53" t="s">
        <v>4677</v>
      </c>
      <c r="H138" s="134">
        <v>0.26418000000000003</v>
      </c>
      <c r="I138" s="134">
        <v>4.3317500000000004</v>
      </c>
      <c r="J138" s="134">
        <v>0.19653999999999999</v>
      </c>
      <c r="K138" s="134">
        <v>8.3349340000004304</v>
      </c>
      <c r="L138" s="134">
        <v>4.4220160000004398</v>
      </c>
      <c r="M138" s="134">
        <v>458788.21558999998</v>
      </c>
    </row>
    <row r="139" spans="1:13" ht="60" x14ac:dyDescent="0.25">
      <c r="A139" s="133" t="s">
        <v>4733</v>
      </c>
      <c r="B139" s="134" t="s">
        <v>4678</v>
      </c>
      <c r="C139" s="134" t="s">
        <v>4679</v>
      </c>
      <c r="D139" s="134" t="s">
        <v>4680</v>
      </c>
      <c r="E139" s="53" t="s">
        <v>362</v>
      </c>
      <c r="F139" s="54" t="s">
        <v>4681</v>
      </c>
      <c r="G139" s="53" t="s">
        <v>4682</v>
      </c>
      <c r="H139" s="134">
        <v>0.1004</v>
      </c>
      <c r="I139" s="134">
        <v>4.4162100000000004</v>
      </c>
      <c r="J139" s="134">
        <v>0.12543000000000001</v>
      </c>
      <c r="K139" s="134">
        <v>6.0811180000000604</v>
      </c>
      <c r="L139" s="134">
        <v>4.6416939999999203</v>
      </c>
      <c r="M139" s="134">
        <v>166532.936602</v>
      </c>
    </row>
    <row r="140" spans="1:13" ht="84" x14ac:dyDescent="0.25">
      <c r="A140" s="133" t="s">
        <v>4733</v>
      </c>
      <c r="B140" s="134" t="s">
        <v>4683</v>
      </c>
      <c r="C140" s="134" t="s">
        <v>4684</v>
      </c>
      <c r="D140" s="134" t="s">
        <v>4685</v>
      </c>
      <c r="E140" s="53" t="s">
        <v>4505</v>
      </c>
      <c r="F140" s="53" t="s">
        <v>4686</v>
      </c>
      <c r="G140" s="53" t="s">
        <v>4687</v>
      </c>
      <c r="H140" s="134">
        <v>0.11795</v>
      </c>
      <c r="I140" s="134">
        <v>4.1017700000000001</v>
      </c>
      <c r="J140" s="134">
        <v>0.11794</v>
      </c>
      <c r="K140" s="134">
        <v>16.459392000000701</v>
      </c>
      <c r="L140" s="134">
        <v>16.459418000000401</v>
      </c>
      <c r="M140" s="134">
        <v>357614.77431200002</v>
      </c>
    </row>
    <row r="141" spans="1:13" ht="48" x14ac:dyDescent="0.25">
      <c r="A141" s="133" t="s">
        <v>4733</v>
      </c>
      <c r="B141" s="134" t="s">
        <v>4387</v>
      </c>
      <c r="C141" s="134" t="s">
        <v>4388</v>
      </c>
      <c r="D141" s="134" t="s">
        <v>4389</v>
      </c>
      <c r="E141" s="53" t="s">
        <v>777</v>
      </c>
      <c r="F141" s="53" t="s">
        <v>4390</v>
      </c>
      <c r="G141" s="53" t="s">
        <v>4391</v>
      </c>
      <c r="H141" s="134">
        <v>0.23157</v>
      </c>
      <c r="I141" s="134">
        <v>4.2150400000000001</v>
      </c>
      <c r="J141" s="134">
        <v>0.23155999999999999</v>
      </c>
      <c r="K141" s="134">
        <v>9.1599900000001107</v>
      </c>
      <c r="L141" s="134">
        <v>9.1600719999996691</v>
      </c>
      <c r="M141" s="134">
        <v>331319.487372</v>
      </c>
    </row>
    <row r="142" spans="1:13" ht="72" x14ac:dyDescent="0.25">
      <c r="A142" s="133" t="s">
        <v>4740</v>
      </c>
      <c r="B142" s="134" t="s">
        <v>4688</v>
      </c>
      <c r="C142" s="134" t="s">
        <v>4689</v>
      </c>
      <c r="D142" s="134" t="s">
        <v>4690</v>
      </c>
      <c r="E142" s="53" t="s">
        <v>368</v>
      </c>
      <c r="F142" s="53" t="s">
        <v>4691</v>
      </c>
      <c r="G142" s="53" t="s">
        <v>4692</v>
      </c>
      <c r="H142" s="134">
        <v>0.13741999999999999</v>
      </c>
      <c r="I142" s="134">
        <v>4.6862599999999999</v>
      </c>
      <c r="J142" s="134">
        <v>0.13930999999999999</v>
      </c>
      <c r="K142" s="134">
        <v>14.3323119999986</v>
      </c>
      <c r="L142" s="134">
        <v>13.9556459999949</v>
      </c>
      <c r="M142" s="134">
        <v>1740021.5031679999</v>
      </c>
    </row>
    <row r="143" spans="1:13" ht="24" x14ac:dyDescent="0.25">
      <c r="A143" s="133" t="s">
        <v>4740</v>
      </c>
      <c r="B143" s="134" t="s">
        <v>4463</v>
      </c>
      <c r="C143" s="134" t="s">
        <v>4464</v>
      </c>
      <c r="D143" s="134" t="s">
        <v>4465</v>
      </c>
      <c r="E143" s="53" t="s">
        <v>368</v>
      </c>
      <c r="F143" s="53" t="s">
        <v>4466</v>
      </c>
      <c r="G143" s="53" t="s">
        <v>4467</v>
      </c>
      <c r="H143" s="134">
        <v>0.16128999999999999</v>
      </c>
      <c r="I143" s="134">
        <v>4.2757800000000001</v>
      </c>
      <c r="J143" s="134">
        <v>0.16128999999999999</v>
      </c>
      <c r="K143" s="134">
        <v>3.8801999999996002</v>
      </c>
      <c r="L143" s="134">
        <v>3.88022799999999</v>
      </c>
      <c r="M143" s="134">
        <v>479225.75098000001</v>
      </c>
    </row>
    <row r="144" spans="1:13" ht="24" x14ac:dyDescent="0.25">
      <c r="A144" s="133" t="s">
        <v>4740</v>
      </c>
      <c r="B144" s="134" t="s">
        <v>4468</v>
      </c>
      <c r="C144" s="134" t="s">
        <v>4469</v>
      </c>
      <c r="D144" s="134" t="s">
        <v>1455</v>
      </c>
      <c r="E144" s="53" t="s">
        <v>368</v>
      </c>
      <c r="F144" s="53" t="s">
        <v>4470</v>
      </c>
      <c r="G144" s="53" t="s">
        <v>4471</v>
      </c>
      <c r="H144" s="134">
        <v>0.33473000000000003</v>
      </c>
      <c r="I144" s="134">
        <v>28.09656</v>
      </c>
      <c r="J144" s="134">
        <v>0.33472000000000002</v>
      </c>
      <c r="K144" s="134">
        <v>9.1416819999994896</v>
      </c>
      <c r="L144" s="134">
        <v>9.1417099999998808</v>
      </c>
      <c r="M144" s="134">
        <v>371588.85887</v>
      </c>
    </row>
    <row r="145" spans="1:13" x14ac:dyDescent="0.25">
      <c r="A145" s="133" t="s">
        <v>4740</v>
      </c>
      <c r="B145" s="134" t="s">
        <v>4693</v>
      </c>
      <c r="C145" s="134" t="s">
        <v>4694</v>
      </c>
      <c r="D145" s="134" t="s">
        <v>4695</v>
      </c>
      <c r="E145" s="53" t="s">
        <v>368</v>
      </c>
      <c r="F145" s="53" t="s">
        <v>370</v>
      </c>
      <c r="G145" s="53" t="s">
        <v>370</v>
      </c>
      <c r="H145" s="134">
        <v>0.38940000000000002</v>
      </c>
      <c r="I145" s="134">
        <v>4.6954200000000004</v>
      </c>
      <c r="J145" s="134">
        <v>0.64631000000000005</v>
      </c>
      <c r="K145" s="134">
        <v>23.815491999999701</v>
      </c>
      <c r="L145" s="134">
        <v>3.7916000000004701</v>
      </c>
      <c r="M145" s="134">
        <v>455748.56965800002</v>
      </c>
    </row>
    <row r="146" spans="1:13" ht="48" x14ac:dyDescent="0.25">
      <c r="A146" s="133" t="s">
        <v>4740</v>
      </c>
      <c r="B146" s="134" t="s">
        <v>4696</v>
      </c>
      <c r="C146" s="134" t="s">
        <v>4697</v>
      </c>
      <c r="D146" s="134" t="s">
        <v>4698</v>
      </c>
      <c r="E146" s="53" t="s">
        <v>362</v>
      </c>
      <c r="F146" s="54" t="s">
        <v>4699</v>
      </c>
      <c r="G146" s="53" t="s">
        <v>4700</v>
      </c>
      <c r="H146" s="134">
        <v>0.40203</v>
      </c>
      <c r="I146" s="134">
        <v>4.84354</v>
      </c>
      <c r="J146" s="134">
        <v>0.40196999999999999</v>
      </c>
      <c r="K146" s="134">
        <v>7.5412660000001797</v>
      </c>
      <c r="L146" s="134">
        <v>7.5411080000012598</v>
      </c>
      <c r="M146" s="134">
        <v>377415.02804800001</v>
      </c>
    </row>
    <row r="147" spans="1:13" ht="48" x14ac:dyDescent="0.25">
      <c r="A147" s="133" t="s">
        <v>4740</v>
      </c>
      <c r="B147" s="134" t="s">
        <v>4701</v>
      </c>
      <c r="C147" s="134" t="s">
        <v>4702</v>
      </c>
      <c r="D147" s="134" t="s">
        <v>4703</v>
      </c>
      <c r="E147" s="53" t="s">
        <v>368</v>
      </c>
      <c r="F147" s="53" t="s">
        <v>4704</v>
      </c>
      <c r="G147" s="53" t="s">
        <v>4705</v>
      </c>
      <c r="H147" s="134">
        <v>6.9349999999999995E-2</v>
      </c>
      <c r="I147" s="134">
        <v>4.6653500000000001</v>
      </c>
      <c r="J147" s="134">
        <v>6.9180000000000005E-2</v>
      </c>
      <c r="K147" s="134">
        <v>6.1340020000002404</v>
      </c>
      <c r="L147" s="134">
        <v>6.1242019999999702</v>
      </c>
      <c r="M147" s="134">
        <v>162445.69203599999</v>
      </c>
    </row>
    <row r="148" spans="1:13" ht="24" x14ac:dyDescent="0.25">
      <c r="A148" s="133" t="s">
        <v>4740</v>
      </c>
      <c r="B148" s="134" t="s">
        <v>4706</v>
      </c>
      <c r="C148" s="134" t="s">
        <v>4707</v>
      </c>
      <c r="D148" s="134" t="s">
        <v>4708</v>
      </c>
      <c r="E148" s="53" t="s">
        <v>368</v>
      </c>
      <c r="F148" s="53" t="s">
        <v>370</v>
      </c>
      <c r="G148" s="53" t="s">
        <v>4709</v>
      </c>
      <c r="H148" s="134">
        <v>0.56015999999999999</v>
      </c>
      <c r="I148" s="134">
        <v>4.5378100000000003</v>
      </c>
      <c r="J148" s="134">
        <v>0.26225999999999999</v>
      </c>
      <c r="K148" s="134">
        <v>6.6716820000001498</v>
      </c>
      <c r="L148" s="134">
        <v>3.7731940000003301</v>
      </c>
      <c r="M148" s="134">
        <v>204660.386088</v>
      </c>
    </row>
    <row r="149" spans="1:13" ht="36" x14ac:dyDescent="0.25">
      <c r="A149" s="136" t="s">
        <v>4740</v>
      </c>
      <c r="B149" s="79" t="s">
        <v>4710</v>
      </c>
      <c r="C149" s="79" t="s">
        <v>4711</v>
      </c>
      <c r="D149" s="79" t="s">
        <v>4712</v>
      </c>
      <c r="E149" s="74" t="s">
        <v>368</v>
      </c>
      <c r="F149" s="74" t="s">
        <v>4713</v>
      </c>
      <c r="G149" s="74" t="s">
        <v>4714</v>
      </c>
      <c r="H149" s="79">
        <v>0.21998000000000001</v>
      </c>
      <c r="I149" s="79">
        <v>3.05708</v>
      </c>
      <c r="J149" s="79">
        <v>0.21998999999999999</v>
      </c>
      <c r="K149" s="79">
        <v>18.993188000000401</v>
      </c>
      <c r="L149" s="79">
        <v>18.9935280000009</v>
      </c>
      <c r="M149" s="79">
        <v>406068.85250199999</v>
      </c>
    </row>
  </sheetData>
  <mergeCells count="1">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6332C-CF5D-4514-BD22-8BB7ADDF7114}">
  <dimension ref="A1:G25"/>
  <sheetViews>
    <sheetView workbookViewId="0">
      <selection sqref="A1:F1"/>
    </sheetView>
  </sheetViews>
  <sheetFormatPr defaultRowHeight="15" x14ac:dyDescent="0.25"/>
  <cols>
    <col min="1" max="1" width="19.28515625" customWidth="1"/>
    <col min="2" max="2" width="23.5703125" customWidth="1"/>
    <col min="3" max="3" width="7.85546875" bestFit="1" customWidth="1"/>
    <col min="4" max="4" width="23.42578125" bestFit="1" customWidth="1"/>
    <col min="5" max="5" width="67.5703125" customWidth="1"/>
    <col min="6" max="6" width="68.85546875" customWidth="1"/>
  </cols>
  <sheetData>
    <row r="1" spans="1:7" x14ac:dyDescent="0.25">
      <c r="A1" s="156" t="s">
        <v>4742</v>
      </c>
      <c r="B1" s="156"/>
      <c r="C1" s="156"/>
      <c r="D1" s="156"/>
      <c r="E1" s="156"/>
      <c r="F1" s="156"/>
    </row>
    <row r="2" spans="1:7" x14ac:dyDescent="0.25">
      <c r="A2" s="137" t="s">
        <v>4715</v>
      </c>
      <c r="B2" s="84" t="s">
        <v>4220</v>
      </c>
      <c r="C2" s="84" t="s">
        <v>4221</v>
      </c>
      <c r="D2" s="138" t="s">
        <v>4223</v>
      </c>
      <c r="E2" s="84" t="s">
        <v>4224</v>
      </c>
      <c r="F2" s="84" t="s">
        <v>357</v>
      </c>
      <c r="G2" s="1"/>
    </row>
    <row r="3" spans="1:7" ht="36" x14ac:dyDescent="0.25">
      <c r="A3" s="153" t="s">
        <v>688</v>
      </c>
      <c r="B3" s="139" t="s">
        <v>4737</v>
      </c>
      <c r="C3" s="134" t="s">
        <v>4283</v>
      </c>
      <c r="D3" s="53" t="s">
        <v>368</v>
      </c>
      <c r="E3" s="53" t="s">
        <v>4285</v>
      </c>
      <c r="F3" s="53" t="s">
        <v>4286</v>
      </c>
    </row>
    <row r="4" spans="1:7" ht="36" x14ac:dyDescent="0.25">
      <c r="A4" s="153"/>
      <c r="B4" s="133" t="s">
        <v>4591</v>
      </c>
      <c r="C4" s="134" t="s">
        <v>4593</v>
      </c>
      <c r="D4" s="53" t="s">
        <v>368</v>
      </c>
      <c r="E4" s="53" t="s">
        <v>4595</v>
      </c>
      <c r="F4" s="134"/>
    </row>
    <row r="5" spans="1:7" ht="72" x14ac:dyDescent="0.25">
      <c r="A5" s="153"/>
      <c r="B5" s="133" t="s">
        <v>4736</v>
      </c>
      <c r="C5" s="134" t="s">
        <v>4640</v>
      </c>
      <c r="D5" s="53" t="s">
        <v>4642</v>
      </c>
      <c r="E5" s="53" t="s">
        <v>4643</v>
      </c>
      <c r="F5" s="53" t="s">
        <v>4644</v>
      </c>
    </row>
    <row r="6" spans="1:7" ht="36" x14ac:dyDescent="0.25">
      <c r="A6" s="153"/>
      <c r="B6" s="139" t="s">
        <v>4735</v>
      </c>
      <c r="C6" s="134" t="s">
        <v>4469</v>
      </c>
      <c r="D6" s="53" t="s">
        <v>368</v>
      </c>
      <c r="E6" s="53" t="s">
        <v>4470</v>
      </c>
      <c r="F6" s="53" t="s">
        <v>4471</v>
      </c>
    </row>
    <row r="7" spans="1:7" ht="96" x14ac:dyDescent="0.25">
      <c r="A7" s="153"/>
      <c r="B7" s="133" t="s">
        <v>3944</v>
      </c>
      <c r="C7" s="134" t="s">
        <v>4431</v>
      </c>
      <c r="D7" s="53" t="s">
        <v>368</v>
      </c>
      <c r="E7" s="60" t="s">
        <v>4433</v>
      </c>
      <c r="F7" s="60" t="s">
        <v>4434</v>
      </c>
    </row>
    <row r="8" spans="1:7" ht="96" x14ac:dyDescent="0.25">
      <c r="A8" s="153"/>
      <c r="B8" s="133" t="s">
        <v>4734</v>
      </c>
      <c r="C8" s="134" t="s">
        <v>4478</v>
      </c>
      <c r="D8" s="53" t="s">
        <v>1128</v>
      </c>
      <c r="E8" s="53" t="s">
        <v>4480</v>
      </c>
      <c r="F8" s="53" t="s">
        <v>4481</v>
      </c>
    </row>
    <row r="9" spans="1:7" ht="72" x14ac:dyDescent="0.25">
      <c r="A9" s="153"/>
      <c r="B9" s="133" t="s">
        <v>4717</v>
      </c>
      <c r="C9" s="134" t="s">
        <v>4529</v>
      </c>
      <c r="D9" s="53" t="s">
        <v>368</v>
      </c>
      <c r="E9" s="53" t="s">
        <v>4531</v>
      </c>
      <c r="F9" s="53" t="s">
        <v>4532</v>
      </c>
    </row>
    <row r="10" spans="1:7" ht="36" x14ac:dyDescent="0.25">
      <c r="A10" s="153"/>
      <c r="B10" s="133" t="s">
        <v>4730</v>
      </c>
      <c r="C10" s="134" t="s">
        <v>4651</v>
      </c>
      <c r="D10" s="53" t="s">
        <v>368</v>
      </c>
      <c r="E10" s="53" t="s">
        <v>4653</v>
      </c>
      <c r="F10" s="53" t="s">
        <v>4654</v>
      </c>
    </row>
    <row r="11" spans="1:7" ht="288" x14ac:dyDescent="0.25">
      <c r="A11" s="153"/>
      <c r="B11" s="133" t="s">
        <v>4717</v>
      </c>
      <c r="C11" s="134" t="s">
        <v>4534</v>
      </c>
      <c r="D11" s="53" t="s">
        <v>4535</v>
      </c>
      <c r="E11" s="55" t="s">
        <v>479</v>
      </c>
      <c r="F11" s="54" t="s">
        <v>478</v>
      </c>
    </row>
    <row r="12" spans="1:7" ht="36" x14ac:dyDescent="0.25">
      <c r="A12" s="153"/>
      <c r="B12" s="133" t="s">
        <v>4730</v>
      </c>
      <c r="C12" s="134" t="s">
        <v>4660</v>
      </c>
      <c r="D12" s="53" t="s">
        <v>368</v>
      </c>
      <c r="E12" s="53" t="s">
        <v>1348</v>
      </c>
      <c r="F12" s="53" t="s">
        <v>4661</v>
      </c>
    </row>
    <row r="13" spans="1:7" ht="96" x14ac:dyDescent="0.25">
      <c r="A13" s="153"/>
      <c r="B13" s="133" t="s">
        <v>4591</v>
      </c>
      <c r="C13" s="134" t="s">
        <v>4602</v>
      </c>
      <c r="D13" s="53" t="s">
        <v>4604</v>
      </c>
      <c r="E13" s="53" t="s">
        <v>4605</v>
      </c>
      <c r="F13" s="53" t="s">
        <v>553</v>
      </c>
    </row>
    <row r="14" spans="1:7" ht="60" x14ac:dyDescent="0.25">
      <c r="A14" s="153"/>
      <c r="B14" s="139" t="s">
        <v>4718</v>
      </c>
      <c r="C14" s="134" t="s">
        <v>4299</v>
      </c>
      <c r="D14" s="53" t="s">
        <v>819</v>
      </c>
      <c r="E14" s="53" t="s">
        <v>4301</v>
      </c>
      <c r="F14" s="53" t="s">
        <v>4302</v>
      </c>
    </row>
    <row r="15" spans="1:7" ht="48" x14ac:dyDescent="0.25">
      <c r="A15" s="153"/>
      <c r="B15" s="133" t="s">
        <v>4591</v>
      </c>
      <c r="C15" s="134" t="s">
        <v>4607</v>
      </c>
      <c r="D15" s="53" t="s">
        <v>1904</v>
      </c>
      <c r="E15" s="53" t="s">
        <v>4609</v>
      </c>
      <c r="F15" s="53" t="s">
        <v>4610</v>
      </c>
    </row>
    <row r="16" spans="1:7" ht="48" x14ac:dyDescent="0.25">
      <c r="A16" s="153"/>
      <c r="B16" s="139" t="s">
        <v>4732</v>
      </c>
      <c r="C16" s="134" t="s">
        <v>4304</v>
      </c>
      <c r="D16" s="53" t="s">
        <v>368</v>
      </c>
      <c r="E16" s="53" t="s">
        <v>4306</v>
      </c>
      <c r="F16" s="60" t="s">
        <v>4307</v>
      </c>
    </row>
    <row r="17" spans="1:6" ht="96" x14ac:dyDescent="0.25">
      <c r="A17" s="153"/>
      <c r="B17" s="133" t="s">
        <v>4733</v>
      </c>
      <c r="C17" s="134" t="s">
        <v>4684</v>
      </c>
      <c r="D17" s="53" t="s">
        <v>4505</v>
      </c>
      <c r="E17" s="53" t="s">
        <v>4686</v>
      </c>
      <c r="F17" s="53" t="s">
        <v>4687</v>
      </c>
    </row>
    <row r="18" spans="1:6" ht="48" x14ac:dyDescent="0.25">
      <c r="A18" s="153"/>
      <c r="B18" s="133" t="s">
        <v>4591</v>
      </c>
      <c r="C18" s="134" t="s">
        <v>4612</v>
      </c>
      <c r="D18" s="53" t="s">
        <v>368</v>
      </c>
      <c r="E18" s="53" t="s">
        <v>4614</v>
      </c>
      <c r="F18" s="134"/>
    </row>
    <row r="19" spans="1:6" ht="48" x14ac:dyDescent="0.25">
      <c r="A19" s="153"/>
      <c r="B19" s="133" t="s">
        <v>4731</v>
      </c>
      <c r="C19" s="134" t="s">
        <v>4498</v>
      </c>
      <c r="D19" s="53" t="s">
        <v>688</v>
      </c>
      <c r="E19" s="53" t="s">
        <v>4500</v>
      </c>
      <c r="F19" s="53" t="s">
        <v>4501</v>
      </c>
    </row>
    <row r="20" spans="1:6" ht="204" x14ac:dyDescent="0.25">
      <c r="A20" s="154" t="s">
        <v>4720</v>
      </c>
      <c r="B20" s="140" t="s">
        <v>4719</v>
      </c>
      <c r="C20" s="141" t="s">
        <v>4503</v>
      </c>
      <c r="D20" s="142" t="s">
        <v>4505</v>
      </c>
      <c r="E20" s="142" t="s">
        <v>4506</v>
      </c>
      <c r="F20" s="143" t="s">
        <v>4507</v>
      </c>
    </row>
    <row r="21" spans="1:6" ht="36" x14ac:dyDescent="0.25">
      <c r="A21" s="153"/>
      <c r="B21" s="133" t="s">
        <v>4716</v>
      </c>
      <c r="C21" s="134" t="s">
        <v>4355</v>
      </c>
      <c r="D21" s="53" t="s">
        <v>688</v>
      </c>
      <c r="E21" s="53" t="s">
        <v>4357</v>
      </c>
      <c r="F21" s="53" t="s">
        <v>4358</v>
      </c>
    </row>
    <row r="22" spans="1:6" ht="24" x14ac:dyDescent="0.25">
      <c r="A22" s="155"/>
      <c r="B22" s="136" t="s">
        <v>4719</v>
      </c>
      <c r="C22" s="79" t="s">
        <v>4483</v>
      </c>
      <c r="D22" s="74" t="s">
        <v>517</v>
      </c>
      <c r="E22" s="74" t="s">
        <v>4485</v>
      </c>
      <c r="F22" s="74" t="s">
        <v>4486</v>
      </c>
    </row>
    <row r="23" spans="1:6" ht="60" x14ac:dyDescent="0.25">
      <c r="A23" s="154" t="s">
        <v>4721</v>
      </c>
      <c r="B23" s="140" t="s">
        <v>4723</v>
      </c>
      <c r="C23" s="141" t="s">
        <v>4674</v>
      </c>
      <c r="D23" s="142" t="s">
        <v>368</v>
      </c>
      <c r="E23" s="142" t="s">
        <v>4676</v>
      </c>
      <c r="F23" s="142" t="s">
        <v>4677</v>
      </c>
    </row>
    <row r="24" spans="1:6" ht="48" x14ac:dyDescent="0.25">
      <c r="A24" s="155"/>
      <c r="B24" s="136" t="s">
        <v>4727</v>
      </c>
      <c r="C24" s="79" t="s">
        <v>4702</v>
      </c>
      <c r="D24" s="74" t="s">
        <v>368</v>
      </c>
      <c r="E24" s="74" t="s">
        <v>4704</v>
      </c>
      <c r="F24" s="74" t="s">
        <v>4705</v>
      </c>
    </row>
    <row r="25" spans="1:6" x14ac:dyDescent="0.25">
      <c r="A25" s="118"/>
      <c r="B25" s="133"/>
      <c r="C25" s="134"/>
      <c r="D25" s="53"/>
      <c r="E25" s="134"/>
      <c r="F25" s="134"/>
    </row>
  </sheetData>
  <mergeCells count="4">
    <mergeCell ref="A3:A19"/>
    <mergeCell ref="A20:A22"/>
    <mergeCell ref="A23:A24"/>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5BF0-250E-42E3-9A8B-B57B827F6230}">
  <dimension ref="A1:C11"/>
  <sheetViews>
    <sheetView workbookViewId="0">
      <selection sqref="A1:C1"/>
    </sheetView>
  </sheetViews>
  <sheetFormatPr defaultRowHeight="15" x14ac:dyDescent="0.25"/>
  <cols>
    <col min="1" max="1" width="42.5703125" customWidth="1"/>
    <col min="2" max="2" width="20.42578125" bestFit="1" customWidth="1"/>
    <col min="3" max="3" width="33.28515625" bestFit="1" customWidth="1"/>
  </cols>
  <sheetData>
    <row r="1" spans="1:3" ht="54" customHeight="1" x14ac:dyDescent="0.25">
      <c r="A1" s="157" t="s">
        <v>4741</v>
      </c>
      <c r="B1" s="157"/>
      <c r="C1" s="157"/>
    </row>
    <row r="2" spans="1:3" x14ac:dyDescent="0.25">
      <c r="A2" s="158" t="s">
        <v>3947</v>
      </c>
      <c r="B2" s="160" t="s">
        <v>3948</v>
      </c>
      <c r="C2" s="160"/>
    </row>
    <row r="3" spans="1:3" x14ac:dyDescent="0.25">
      <c r="A3" s="159"/>
      <c r="B3" s="105" t="s">
        <v>3949</v>
      </c>
      <c r="C3" s="106" t="s">
        <v>3950</v>
      </c>
    </row>
    <row r="4" spans="1:3" x14ac:dyDescent="0.25">
      <c r="A4" s="46" t="s">
        <v>340</v>
      </c>
      <c r="B4" s="50">
        <v>48714138</v>
      </c>
      <c r="C4" s="50">
        <v>48714138</v>
      </c>
    </row>
    <row r="5" spans="1:3" x14ac:dyDescent="0.25">
      <c r="A5" s="107" t="s">
        <v>3951</v>
      </c>
      <c r="B5" s="49">
        <v>23917937</v>
      </c>
      <c r="C5" s="49">
        <v>24917944</v>
      </c>
    </row>
    <row r="6" spans="1:3" x14ac:dyDescent="0.25">
      <c r="A6" s="46" t="s">
        <v>343</v>
      </c>
      <c r="B6" s="50">
        <v>21344821</v>
      </c>
      <c r="C6" s="50">
        <v>22209716</v>
      </c>
    </row>
    <row r="7" spans="1:3" x14ac:dyDescent="0.25">
      <c r="A7" s="48" t="s">
        <v>3952</v>
      </c>
      <c r="B7" s="49">
        <v>21304909</v>
      </c>
      <c r="C7" s="49">
        <v>22163173</v>
      </c>
    </row>
    <row r="8" spans="1:3" x14ac:dyDescent="0.25">
      <c r="A8" s="46" t="s">
        <v>345</v>
      </c>
      <c r="B8" s="50">
        <v>19528192</v>
      </c>
      <c r="C8" s="50">
        <v>20273661</v>
      </c>
    </row>
    <row r="9" spans="1:3" x14ac:dyDescent="0.25">
      <c r="A9" s="48" t="s">
        <v>346</v>
      </c>
      <c r="B9" s="49">
        <v>19462369</v>
      </c>
      <c r="C9" s="49">
        <v>20207341</v>
      </c>
    </row>
    <row r="10" spans="1:3" x14ac:dyDescent="0.25">
      <c r="A10" s="46" t="s">
        <v>3953</v>
      </c>
      <c r="B10" s="50">
        <v>18705648</v>
      </c>
      <c r="C10" s="50">
        <v>19408848</v>
      </c>
    </row>
    <row r="11" spans="1:3" x14ac:dyDescent="0.25">
      <c r="A11" s="108" t="s">
        <v>3954</v>
      </c>
      <c r="B11" s="161">
        <v>77813</v>
      </c>
      <c r="C11" s="162"/>
    </row>
  </sheetData>
  <mergeCells count="4">
    <mergeCell ref="A1:C1"/>
    <mergeCell ref="A2:A3"/>
    <mergeCell ref="B2:C2"/>
    <mergeCell ref="B11: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6875-FDC1-4220-BE76-18B806BE93D9}">
  <dimension ref="A1:D8"/>
  <sheetViews>
    <sheetView workbookViewId="0">
      <selection activeCell="G18" sqref="G18"/>
    </sheetView>
  </sheetViews>
  <sheetFormatPr defaultRowHeight="15" x14ac:dyDescent="0.25"/>
  <cols>
    <col min="1" max="1" width="32.140625" customWidth="1"/>
    <col min="2" max="2" width="15" customWidth="1"/>
    <col min="3" max="3" width="15.7109375" bestFit="1" customWidth="1"/>
    <col min="4" max="4" width="18.28515625" customWidth="1"/>
  </cols>
  <sheetData>
    <row r="1" spans="1:4" ht="45.75" customHeight="1" x14ac:dyDescent="0.25">
      <c r="A1" s="167" t="s">
        <v>4747</v>
      </c>
      <c r="B1" s="168"/>
      <c r="C1" s="168"/>
      <c r="D1" s="168"/>
    </row>
    <row r="2" spans="1:4" ht="28.5" x14ac:dyDescent="0.25">
      <c r="A2" s="101" t="s">
        <v>3955</v>
      </c>
      <c r="B2" s="29" t="s">
        <v>3956</v>
      </c>
      <c r="C2" s="29" t="s">
        <v>3957</v>
      </c>
      <c r="D2" s="29" t="s">
        <v>4746</v>
      </c>
    </row>
    <row r="3" spans="1:4" x14ac:dyDescent="0.25">
      <c r="A3" s="163" t="s">
        <v>3958</v>
      </c>
      <c r="B3" s="30" t="s">
        <v>3946</v>
      </c>
      <c r="C3" s="34">
        <v>-5.1999999999999995E-4</v>
      </c>
      <c r="D3" s="109">
        <v>1.10106972108166E-2</v>
      </c>
    </row>
    <row r="4" spans="1:4" x14ac:dyDescent="0.25">
      <c r="A4" s="164"/>
      <c r="B4" s="30" t="s">
        <v>3943</v>
      </c>
      <c r="C4" s="34">
        <v>-6.7000000000000002E-4</v>
      </c>
      <c r="D4" s="109">
        <v>2.2683809631884901E-5</v>
      </c>
    </row>
    <row r="5" spans="1:4" x14ac:dyDescent="0.25">
      <c r="A5" s="163" t="s">
        <v>3959</v>
      </c>
      <c r="B5" s="30" t="s">
        <v>3960</v>
      </c>
      <c r="C5" s="34">
        <v>5.1999999999999995E-4</v>
      </c>
      <c r="D5" s="109">
        <v>1.10106972108166E-2</v>
      </c>
    </row>
    <row r="6" spans="1:4" x14ac:dyDescent="0.25">
      <c r="A6" s="164"/>
      <c r="B6" s="30" t="s">
        <v>3943</v>
      </c>
      <c r="C6" s="34">
        <v>-1.5060123809523799E-4</v>
      </c>
      <c r="D6" s="34">
        <v>0.67191107747402001</v>
      </c>
    </row>
    <row r="7" spans="1:4" x14ac:dyDescent="0.25">
      <c r="A7" s="165" t="s">
        <v>3961</v>
      </c>
      <c r="B7" s="113" t="s">
        <v>3960</v>
      </c>
      <c r="C7" s="110">
        <v>6.7000000000000002E-4</v>
      </c>
      <c r="D7" s="111">
        <v>2.2683809631884901E-5</v>
      </c>
    </row>
    <row r="8" spans="1:4" x14ac:dyDescent="0.25">
      <c r="A8" s="166"/>
      <c r="B8" s="40" t="s">
        <v>3946</v>
      </c>
      <c r="C8" s="112">
        <v>1.5060123809523799E-4</v>
      </c>
      <c r="D8" s="112">
        <v>0.67191107747402001</v>
      </c>
    </row>
  </sheetData>
  <mergeCells count="4">
    <mergeCell ref="A3:A4"/>
    <mergeCell ref="A5:A6"/>
    <mergeCell ref="A7:A8"/>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E1348-3E16-49B7-B1E2-ACA61227A036}">
  <dimension ref="A1:D60"/>
  <sheetViews>
    <sheetView workbookViewId="0">
      <selection activeCell="A2" sqref="A2"/>
    </sheetView>
  </sheetViews>
  <sheetFormatPr defaultRowHeight="15" x14ac:dyDescent="0.25"/>
  <cols>
    <col min="1" max="1" width="19.5703125" bestFit="1" customWidth="1"/>
    <col min="2" max="2" width="21.85546875" bestFit="1" customWidth="1"/>
    <col min="3" max="3" width="15.7109375" bestFit="1" customWidth="1"/>
    <col min="4" max="4" width="12.28515625" bestFit="1" customWidth="1"/>
  </cols>
  <sheetData>
    <row r="1" spans="1:4" ht="54" customHeight="1" x14ac:dyDescent="0.25">
      <c r="A1" s="169" t="s">
        <v>4748</v>
      </c>
      <c r="B1" s="157"/>
      <c r="C1" s="157"/>
      <c r="D1" s="157"/>
    </row>
    <row r="2" spans="1:4" ht="28.5" x14ac:dyDescent="0.25">
      <c r="A2" s="101" t="s">
        <v>3962</v>
      </c>
      <c r="B2" s="29" t="s">
        <v>3963</v>
      </c>
      <c r="C2" s="29" t="s">
        <v>3957</v>
      </c>
      <c r="D2" s="29" t="s">
        <v>4722</v>
      </c>
    </row>
    <row r="3" spans="1:4" ht="28.5" x14ac:dyDescent="0.25">
      <c r="A3" s="46" t="s">
        <v>3964</v>
      </c>
      <c r="B3" s="34" t="s">
        <v>3965</v>
      </c>
      <c r="C3" s="34">
        <v>-4.7240949999999716E-5</v>
      </c>
      <c r="D3" s="34">
        <v>0.99998434704084604</v>
      </c>
    </row>
    <row r="4" spans="1:4" x14ac:dyDescent="0.25">
      <c r="B4" s="34" t="s">
        <v>4725</v>
      </c>
      <c r="C4" s="34">
        <v>1.246313333333319E-5</v>
      </c>
      <c r="D4" s="34">
        <v>0.99999999916851079</v>
      </c>
    </row>
    <row r="5" spans="1:4" x14ac:dyDescent="0.25">
      <c r="B5" s="109" t="s">
        <v>4723</v>
      </c>
      <c r="C5" s="109" t="s">
        <v>3966</v>
      </c>
      <c r="D5" s="109">
        <v>1.7710501065701378E-2</v>
      </c>
    </row>
    <row r="6" spans="1:4" x14ac:dyDescent="0.25">
      <c r="B6" s="34" t="s">
        <v>3967</v>
      </c>
      <c r="C6" s="34">
        <v>-3.8022853333333326E-4</v>
      </c>
      <c r="D6" s="34">
        <v>0.15755822178902257</v>
      </c>
    </row>
    <row r="7" spans="1:4" x14ac:dyDescent="0.25">
      <c r="B7" s="34" t="s">
        <v>4727</v>
      </c>
      <c r="C7" s="34">
        <v>-4.4668269999999992E-4</v>
      </c>
      <c r="D7" s="34">
        <v>0.11389364539189761</v>
      </c>
    </row>
    <row r="8" spans="1:4" x14ac:dyDescent="0.25">
      <c r="B8" s="114" t="s">
        <v>3944</v>
      </c>
      <c r="C8" s="109" t="s">
        <v>3968</v>
      </c>
      <c r="D8" s="109">
        <v>1.9849065912791453E-5</v>
      </c>
    </row>
    <row r="9" spans="1:4" x14ac:dyDescent="0.25">
      <c r="B9" s="103" t="s">
        <v>3945</v>
      </c>
      <c r="C9" s="34">
        <v>-3.0412803333333335E-4</v>
      </c>
      <c r="D9" s="34">
        <v>0.39439204393701299</v>
      </c>
    </row>
    <row r="10" spans="1:4" ht="28.5" x14ac:dyDescent="0.25">
      <c r="A10" s="46" t="s">
        <v>3969</v>
      </c>
      <c r="B10" s="34" t="s">
        <v>3970</v>
      </c>
      <c r="C10" s="34">
        <v>4.7240949999999716E-5</v>
      </c>
      <c r="D10" s="34">
        <v>0.99998434704084604</v>
      </c>
    </row>
    <row r="11" spans="1:4" x14ac:dyDescent="0.25">
      <c r="A11" s="98"/>
      <c r="B11" s="34" t="s">
        <v>4725</v>
      </c>
      <c r="C11" s="34">
        <v>5.9704083333332906E-5</v>
      </c>
      <c r="D11" s="34">
        <v>0.99996812225223897</v>
      </c>
    </row>
    <row r="12" spans="1:4" x14ac:dyDescent="0.25">
      <c r="A12" s="98"/>
      <c r="B12" s="109" t="s">
        <v>4723</v>
      </c>
      <c r="C12" s="109">
        <v>-5.2728600000000007E-4</v>
      </c>
      <c r="D12" s="109">
        <v>5.4412403692647215E-2</v>
      </c>
    </row>
    <row r="13" spans="1:4" x14ac:dyDescent="0.25">
      <c r="A13" s="98"/>
      <c r="B13" s="34" t="s">
        <v>3967</v>
      </c>
      <c r="C13" s="34">
        <v>-3.3298758333333354E-4</v>
      </c>
      <c r="D13" s="34">
        <v>0.36187597510242231</v>
      </c>
    </row>
    <row r="14" spans="1:4" x14ac:dyDescent="0.25">
      <c r="A14" s="98"/>
      <c r="B14" s="34" t="s">
        <v>4727</v>
      </c>
      <c r="C14" s="34">
        <v>-3.994417500000002E-4</v>
      </c>
      <c r="D14" s="34">
        <v>0.2580271928724398</v>
      </c>
    </row>
    <row r="15" spans="1:4" x14ac:dyDescent="0.25">
      <c r="A15" s="98"/>
      <c r="B15" s="114" t="s">
        <v>3944</v>
      </c>
      <c r="C15" s="109" t="s">
        <v>3971</v>
      </c>
      <c r="D15" s="109">
        <v>2.1723962149056142E-5</v>
      </c>
    </row>
    <row r="16" spans="1:4" x14ac:dyDescent="0.25">
      <c r="A16" s="98"/>
      <c r="B16" s="103" t="s">
        <v>3945</v>
      </c>
      <c r="C16" s="34">
        <v>-2.5688708333333364E-4</v>
      </c>
      <c r="D16" s="34">
        <v>0.67180628264684417</v>
      </c>
    </row>
    <row r="17" spans="1:4" ht="42.75" x14ac:dyDescent="0.25">
      <c r="A17" s="46" t="s">
        <v>4726</v>
      </c>
      <c r="B17" s="34" t="s">
        <v>3970</v>
      </c>
      <c r="C17" s="34">
        <v>-1.246313333333319E-5</v>
      </c>
      <c r="D17" s="34">
        <v>0.99999999916851079</v>
      </c>
    </row>
    <row r="18" spans="1:4" x14ac:dyDescent="0.25">
      <c r="A18" s="98"/>
      <c r="B18" s="34" t="s">
        <v>3965</v>
      </c>
      <c r="C18" s="34">
        <v>-5.9704083333332906E-5</v>
      </c>
      <c r="D18" s="34">
        <v>0.99996812225223897</v>
      </c>
    </row>
    <row r="19" spans="1:4" x14ac:dyDescent="0.25">
      <c r="A19" s="98"/>
      <c r="B19" s="109" t="s">
        <v>4723</v>
      </c>
      <c r="C19" s="109" t="s">
        <v>3972</v>
      </c>
      <c r="D19" s="109">
        <v>4.3515816380308991E-2</v>
      </c>
    </row>
    <row r="20" spans="1:4" x14ac:dyDescent="0.25">
      <c r="A20" s="98"/>
      <c r="B20" s="34" t="s">
        <v>3967</v>
      </c>
      <c r="C20" s="34">
        <v>-3.9269166666666645E-4</v>
      </c>
      <c r="D20" s="34">
        <v>0.2765071713138435</v>
      </c>
    </row>
    <row r="21" spans="1:4" x14ac:dyDescent="0.25">
      <c r="A21" s="98"/>
      <c r="B21" s="34" t="s">
        <v>4727</v>
      </c>
      <c r="C21" s="34">
        <v>-4.5914583333333311E-4</v>
      </c>
      <c r="D21" s="34">
        <v>0.19571735932895495</v>
      </c>
    </row>
    <row r="22" spans="1:4" x14ac:dyDescent="0.25">
      <c r="A22" s="98"/>
      <c r="B22" s="114" t="s">
        <v>3944</v>
      </c>
      <c r="C22" s="109" t="s">
        <v>3973</v>
      </c>
      <c r="D22" s="109">
        <v>1.8333229264844153E-4</v>
      </c>
    </row>
    <row r="23" spans="1:4" x14ac:dyDescent="0.25">
      <c r="A23" s="98"/>
      <c r="B23" s="103" t="s">
        <v>3945</v>
      </c>
      <c r="C23" s="34">
        <v>-3.1659116666666654E-4</v>
      </c>
      <c r="D23" s="34">
        <v>0.53636560992518656</v>
      </c>
    </row>
    <row r="24" spans="1:4" ht="28.5" x14ac:dyDescent="0.25">
      <c r="A24" s="46" t="s">
        <v>4724</v>
      </c>
      <c r="B24" s="109" t="s">
        <v>3974</v>
      </c>
      <c r="C24" s="109" t="s">
        <v>3975</v>
      </c>
      <c r="D24" s="109">
        <v>1.7710501065701378E-2</v>
      </c>
    </row>
    <row r="25" spans="1:4" x14ac:dyDescent="0.25">
      <c r="A25" s="98"/>
      <c r="B25" s="109" t="s">
        <v>3976</v>
      </c>
      <c r="C25" s="109">
        <v>5.2728600000000007E-4</v>
      </c>
      <c r="D25" s="109">
        <v>5.4412403692647215E-2</v>
      </c>
    </row>
    <row r="26" spans="1:4" x14ac:dyDescent="0.25">
      <c r="A26" s="98"/>
      <c r="B26" s="109" t="s">
        <v>4725</v>
      </c>
      <c r="C26" s="109" t="s">
        <v>3977</v>
      </c>
      <c r="D26" s="109">
        <v>4.3515816380308991E-2</v>
      </c>
    </row>
    <row r="27" spans="1:4" x14ac:dyDescent="0.25">
      <c r="A27" s="98"/>
      <c r="B27" s="34" t="s">
        <v>3967</v>
      </c>
      <c r="C27" s="34">
        <v>1.9429841666666653E-4</v>
      </c>
      <c r="D27" s="34">
        <v>0.88943228278136011</v>
      </c>
    </row>
    <row r="28" spans="1:4" x14ac:dyDescent="0.25">
      <c r="A28" s="98"/>
      <c r="B28" s="34" t="s">
        <v>4727</v>
      </c>
      <c r="C28" s="34">
        <v>1.2784424999999987E-4</v>
      </c>
      <c r="D28" s="34">
        <v>0.99268214855246795</v>
      </c>
    </row>
    <row r="29" spans="1:4" x14ac:dyDescent="0.25">
      <c r="A29" s="98"/>
      <c r="B29" s="114" t="s">
        <v>3944</v>
      </c>
      <c r="C29" s="109" t="s">
        <v>3978</v>
      </c>
      <c r="D29" s="109">
        <v>7.6303443563574547E-9</v>
      </c>
    </row>
    <row r="30" spans="1:4" x14ac:dyDescent="0.25">
      <c r="A30" s="98"/>
      <c r="B30" s="103" t="s">
        <v>3945</v>
      </c>
      <c r="C30" s="34">
        <v>2.7039891666666644E-4</v>
      </c>
      <c r="D30" s="34">
        <v>0.61519093190166874</v>
      </c>
    </row>
    <row r="31" spans="1:4" ht="28.5" x14ac:dyDescent="0.25">
      <c r="A31" s="46" t="s">
        <v>3979</v>
      </c>
      <c r="B31" s="34" t="s">
        <v>3970</v>
      </c>
      <c r="C31" s="34">
        <v>3.8022853333333326E-4</v>
      </c>
      <c r="D31" s="34">
        <v>0.15755822178902257</v>
      </c>
    </row>
    <row r="32" spans="1:4" x14ac:dyDescent="0.25">
      <c r="A32" s="98"/>
      <c r="B32" s="34" t="s">
        <v>3965</v>
      </c>
      <c r="C32" s="34">
        <v>3.3298758333333354E-4</v>
      </c>
      <c r="D32" s="34">
        <v>0.36187597510242231</v>
      </c>
    </row>
    <row r="33" spans="1:4" x14ac:dyDescent="0.25">
      <c r="A33" s="98"/>
      <c r="B33" s="34" t="s">
        <v>4725</v>
      </c>
      <c r="C33" s="34">
        <v>3.9269166666666645E-4</v>
      </c>
      <c r="D33" s="34">
        <v>0.2765071713138435</v>
      </c>
    </row>
    <row r="34" spans="1:4" x14ac:dyDescent="0.25">
      <c r="A34" s="98"/>
      <c r="B34" s="34" t="s">
        <v>4723</v>
      </c>
      <c r="C34" s="34">
        <v>-1.9429841666666653E-4</v>
      </c>
      <c r="D34" s="34">
        <v>0.88943228278136011</v>
      </c>
    </row>
    <row r="35" spans="1:4" x14ac:dyDescent="0.25">
      <c r="A35" s="98"/>
      <c r="B35" s="34" t="s">
        <v>4727</v>
      </c>
      <c r="C35" s="34">
        <v>-6.6454166666666658E-5</v>
      </c>
      <c r="D35" s="34">
        <v>0.99979681366654416</v>
      </c>
    </row>
    <row r="36" spans="1:4" x14ac:dyDescent="0.25">
      <c r="A36" s="98"/>
      <c r="B36" s="114" t="s">
        <v>3944</v>
      </c>
      <c r="C36" s="109" t="s">
        <v>3980</v>
      </c>
      <c r="D36" s="109">
        <v>1.8928411615881657E-8</v>
      </c>
    </row>
    <row r="37" spans="1:4" x14ac:dyDescent="0.25">
      <c r="A37" s="98"/>
      <c r="B37" s="103" t="s">
        <v>3945</v>
      </c>
      <c r="C37" s="34">
        <v>7.6100499999999906E-5</v>
      </c>
      <c r="D37" s="34">
        <v>0.99897546863181119</v>
      </c>
    </row>
    <row r="38" spans="1:4" ht="28.5" x14ac:dyDescent="0.25">
      <c r="A38" s="46" t="s">
        <v>4728</v>
      </c>
      <c r="B38" s="34" t="s">
        <v>3970</v>
      </c>
      <c r="C38" s="34">
        <v>4.4668269999999992E-4</v>
      </c>
      <c r="D38" s="34">
        <v>0.11389364539189761</v>
      </c>
    </row>
    <row r="39" spans="1:4" x14ac:dyDescent="0.25">
      <c r="A39" s="98"/>
      <c r="B39" s="34" t="s">
        <v>3965</v>
      </c>
      <c r="C39" s="34">
        <v>3.994417500000002E-4</v>
      </c>
      <c r="D39" s="34">
        <v>0.2580271928724398</v>
      </c>
    </row>
    <row r="40" spans="1:4" x14ac:dyDescent="0.25">
      <c r="A40" s="98"/>
      <c r="B40" s="34" t="s">
        <v>4725</v>
      </c>
      <c r="C40" s="34">
        <v>4.5914583333333311E-4</v>
      </c>
      <c r="D40" s="34">
        <v>0.19571735932895495</v>
      </c>
    </row>
    <row r="41" spans="1:4" x14ac:dyDescent="0.25">
      <c r="A41" s="98"/>
      <c r="B41" s="34" t="s">
        <v>4723</v>
      </c>
      <c r="C41" s="34">
        <v>-1.2784424999999987E-4</v>
      </c>
      <c r="D41" s="34">
        <v>0.99268214855246795</v>
      </c>
    </row>
    <row r="42" spans="1:4" x14ac:dyDescent="0.25">
      <c r="A42" s="98"/>
      <c r="B42" s="34" t="s">
        <v>3967</v>
      </c>
      <c r="C42" s="34">
        <v>6.6454166666666658E-5</v>
      </c>
      <c r="D42" s="34">
        <v>0.99979681366654416</v>
      </c>
    </row>
    <row r="43" spans="1:4" x14ac:dyDescent="0.25">
      <c r="A43" s="98"/>
      <c r="B43" s="114" t="s">
        <v>3944</v>
      </c>
      <c r="C43" s="109" t="s">
        <v>3981</v>
      </c>
      <c r="D43" s="109">
        <v>4.674955644823342E-8</v>
      </c>
    </row>
    <row r="44" spans="1:4" x14ac:dyDescent="0.25">
      <c r="A44" s="98"/>
      <c r="B44" s="103" t="s">
        <v>3945</v>
      </c>
      <c r="C44" s="34">
        <v>1.4255466666666656E-4</v>
      </c>
      <c r="D44" s="34">
        <v>0.97684642523447385</v>
      </c>
    </row>
    <row r="45" spans="1:4" ht="28.5" x14ac:dyDescent="0.25">
      <c r="A45" s="115" t="s">
        <v>3982</v>
      </c>
      <c r="B45" s="109" t="s">
        <v>3974</v>
      </c>
      <c r="C45" s="109" t="s">
        <v>3983</v>
      </c>
      <c r="D45" s="109">
        <v>1.9849065912791453E-5</v>
      </c>
    </row>
    <row r="46" spans="1:4" x14ac:dyDescent="0.25">
      <c r="A46" s="98"/>
      <c r="B46" s="109" t="s">
        <v>3976</v>
      </c>
      <c r="C46" s="109" t="s">
        <v>3984</v>
      </c>
      <c r="D46" s="109">
        <v>2.1723962149056142E-5</v>
      </c>
    </row>
    <row r="47" spans="1:4" x14ac:dyDescent="0.25">
      <c r="A47" s="98"/>
      <c r="B47" s="109" t="s">
        <v>4725</v>
      </c>
      <c r="C47" s="109" t="s">
        <v>3985</v>
      </c>
      <c r="D47" s="109">
        <v>1.8333229264844153E-4</v>
      </c>
    </row>
    <row r="48" spans="1:4" x14ac:dyDescent="0.25">
      <c r="A48" s="98"/>
      <c r="B48" s="109" t="s">
        <v>4723</v>
      </c>
      <c r="C48" s="109" t="s">
        <v>3986</v>
      </c>
      <c r="D48" s="109">
        <v>7.6303443563574547E-9</v>
      </c>
    </row>
    <row r="49" spans="1:4" x14ac:dyDescent="0.25">
      <c r="A49" s="98"/>
      <c r="B49" s="109" t="s">
        <v>3987</v>
      </c>
      <c r="C49" s="109" t="s">
        <v>3988</v>
      </c>
      <c r="D49" s="109">
        <v>1.8928411615881657E-8</v>
      </c>
    </row>
    <row r="50" spans="1:4" x14ac:dyDescent="0.25">
      <c r="A50" s="98"/>
      <c r="B50" s="109" t="s">
        <v>4727</v>
      </c>
      <c r="C50" s="109" t="s">
        <v>3989</v>
      </c>
      <c r="D50" s="109">
        <v>4.674955644823342E-8</v>
      </c>
    </row>
    <row r="51" spans="1:4" x14ac:dyDescent="0.25">
      <c r="A51" s="98"/>
      <c r="B51" s="114" t="s">
        <v>3945</v>
      </c>
      <c r="C51" s="109" t="s">
        <v>3990</v>
      </c>
      <c r="D51" s="109">
        <v>6.2785846743906859E-8</v>
      </c>
    </row>
    <row r="52" spans="1:4" ht="28.5" x14ac:dyDescent="0.25">
      <c r="A52" s="115" t="s">
        <v>3991</v>
      </c>
      <c r="B52" s="34" t="s">
        <v>3970</v>
      </c>
      <c r="C52" s="34">
        <v>3.0412803333333335E-4</v>
      </c>
      <c r="D52" s="34">
        <v>0.39439204393701299</v>
      </c>
    </row>
    <row r="53" spans="1:4" x14ac:dyDescent="0.25">
      <c r="B53" s="34" t="s">
        <v>3965</v>
      </c>
      <c r="C53" s="34">
        <v>2.5688708333333364E-4</v>
      </c>
      <c r="D53" s="34">
        <v>0.67180628264684417</v>
      </c>
    </row>
    <row r="54" spans="1:4" x14ac:dyDescent="0.25">
      <c r="B54" s="34" t="s">
        <v>4725</v>
      </c>
      <c r="C54" s="34">
        <v>3.1659116666666654E-4</v>
      </c>
      <c r="D54" s="34">
        <v>0.53636560992518656</v>
      </c>
    </row>
    <row r="55" spans="1:4" x14ac:dyDescent="0.25">
      <c r="B55" s="34" t="s">
        <v>4723</v>
      </c>
      <c r="C55" s="34">
        <v>-2.7039891666666644E-4</v>
      </c>
      <c r="D55" s="34">
        <v>0.61519093190166874</v>
      </c>
    </row>
    <row r="56" spans="1:4" x14ac:dyDescent="0.25">
      <c r="B56" s="34" t="s">
        <v>3967</v>
      </c>
      <c r="C56" s="34">
        <v>-7.6100499999999906E-5</v>
      </c>
      <c r="D56" s="34">
        <v>0.99897546863181119</v>
      </c>
    </row>
    <row r="57" spans="1:4" x14ac:dyDescent="0.25">
      <c r="B57" s="34" t="s">
        <v>4727</v>
      </c>
      <c r="C57" s="34">
        <v>-1.4255466666666656E-4</v>
      </c>
      <c r="D57" s="34">
        <v>0.97684642523447385</v>
      </c>
    </row>
    <row r="58" spans="1:4" x14ac:dyDescent="0.25">
      <c r="A58" s="43"/>
      <c r="B58" s="116" t="s">
        <v>3944</v>
      </c>
      <c r="C58" s="117" t="s">
        <v>3992</v>
      </c>
      <c r="D58" s="117">
        <v>6.2785846743906859E-8</v>
      </c>
    </row>
    <row r="59" spans="1:4" ht="33" customHeight="1" x14ac:dyDescent="0.25">
      <c r="A59" s="170" t="s">
        <v>4729</v>
      </c>
      <c r="B59" s="170"/>
      <c r="C59" s="170"/>
      <c r="D59" s="170"/>
    </row>
    <row r="60" spans="1:4" x14ac:dyDescent="0.25">
      <c r="A60" s="144"/>
      <c r="B60" s="144"/>
      <c r="C60" s="144"/>
      <c r="D60" s="144"/>
    </row>
  </sheetData>
  <mergeCells count="2">
    <mergeCell ref="A1:D1"/>
    <mergeCell ref="A59:D5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BA54-1230-4895-9F53-4977D6B36D17}">
  <dimension ref="A1:F54"/>
  <sheetViews>
    <sheetView tabSelected="1" workbookViewId="0">
      <selection sqref="A1:F1"/>
    </sheetView>
  </sheetViews>
  <sheetFormatPr defaultRowHeight="15" x14ac:dyDescent="0.25"/>
  <cols>
    <col min="1" max="1" width="32.7109375" bestFit="1" customWidth="1"/>
    <col min="2" max="2" width="35.85546875" bestFit="1" customWidth="1"/>
    <col min="3" max="4" width="10.5703125" bestFit="1" customWidth="1"/>
    <col min="5" max="5" width="52.28515625" bestFit="1" customWidth="1"/>
    <col min="6" max="6" width="25.5703125" bestFit="1" customWidth="1"/>
  </cols>
  <sheetData>
    <row r="1" spans="1:6" ht="33" customHeight="1" x14ac:dyDescent="0.25">
      <c r="A1" s="171" t="s">
        <v>4132</v>
      </c>
      <c r="B1" s="171"/>
      <c r="C1" s="171"/>
      <c r="D1" s="171"/>
      <c r="E1" s="171"/>
      <c r="F1" s="171"/>
    </row>
    <row r="2" spans="1:6" x14ac:dyDescent="0.25">
      <c r="A2" s="119" t="s">
        <v>3993</v>
      </c>
      <c r="B2" s="119" t="s">
        <v>1</v>
      </c>
      <c r="C2" s="119" t="s">
        <v>3994</v>
      </c>
      <c r="D2" s="119" t="s">
        <v>3995</v>
      </c>
      <c r="E2" s="119" t="s">
        <v>3996</v>
      </c>
      <c r="F2" s="119" t="s">
        <v>3997</v>
      </c>
    </row>
    <row r="3" spans="1:6" x14ac:dyDescent="0.25">
      <c r="A3" s="120" t="s">
        <v>3998</v>
      </c>
      <c r="B3" s="120" t="s">
        <v>3999</v>
      </c>
      <c r="C3" s="120" t="s">
        <v>4000</v>
      </c>
      <c r="D3" s="121">
        <v>1.42E-5</v>
      </c>
      <c r="E3" s="120" t="s">
        <v>4001</v>
      </c>
      <c r="F3" s="120" t="s">
        <v>4002</v>
      </c>
    </row>
    <row r="4" spans="1:6" s="118" customFormat="1" x14ac:dyDescent="0.25">
      <c r="A4" s="122" t="s">
        <v>4003</v>
      </c>
      <c r="B4" s="122" t="s">
        <v>240</v>
      </c>
      <c r="C4" s="122" t="s">
        <v>4004</v>
      </c>
      <c r="D4" s="123">
        <v>1E-4</v>
      </c>
      <c r="E4" s="122" t="s">
        <v>4005</v>
      </c>
      <c r="F4" s="124" t="s">
        <v>4133</v>
      </c>
    </row>
    <row r="5" spans="1:6" s="118" customFormat="1" x14ac:dyDescent="0.25">
      <c r="A5" s="122" t="s">
        <v>4006</v>
      </c>
      <c r="B5" s="122" t="s">
        <v>249</v>
      </c>
      <c r="C5" s="122" t="s">
        <v>4004</v>
      </c>
      <c r="D5" s="123">
        <v>1.2E-4</v>
      </c>
      <c r="E5" s="122" t="s">
        <v>4007</v>
      </c>
      <c r="F5" s="122" t="s">
        <v>4008</v>
      </c>
    </row>
    <row r="6" spans="1:6" x14ac:dyDescent="0.25">
      <c r="A6" s="120" t="s">
        <v>4009</v>
      </c>
      <c r="B6" s="120" t="s">
        <v>4010</v>
      </c>
      <c r="C6" s="120" t="s">
        <v>4000</v>
      </c>
      <c r="D6" s="125">
        <v>1.2E-4</v>
      </c>
      <c r="E6" s="120" t="s">
        <v>4011</v>
      </c>
      <c r="F6" s="120" t="s">
        <v>4012</v>
      </c>
    </row>
    <row r="7" spans="1:6" s="118" customFormat="1" x14ac:dyDescent="0.25">
      <c r="A7" s="122" t="s">
        <v>193</v>
      </c>
      <c r="B7" s="122" t="s">
        <v>194</v>
      </c>
      <c r="C7" s="122" t="s">
        <v>4013</v>
      </c>
      <c r="D7" s="123">
        <v>1.3999999999999999E-4</v>
      </c>
      <c r="E7" s="122" t="s">
        <v>4014</v>
      </c>
      <c r="F7" s="122" t="s">
        <v>4015</v>
      </c>
    </row>
    <row r="8" spans="1:6" x14ac:dyDescent="0.25">
      <c r="A8" s="120" t="s">
        <v>4016</v>
      </c>
      <c r="B8" s="120" t="s">
        <v>4017</v>
      </c>
      <c r="C8" s="120" t="s">
        <v>4004</v>
      </c>
      <c r="D8" s="125">
        <v>1.8000000000000001E-4</v>
      </c>
      <c r="E8" s="120" t="s">
        <v>4011</v>
      </c>
      <c r="F8" s="120" t="s">
        <v>4012</v>
      </c>
    </row>
    <row r="9" spans="1:6" x14ac:dyDescent="0.25">
      <c r="A9" s="120" t="s">
        <v>4018</v>
      </c>
      <c r="B9" s="120" t="s">
        <v>4019</v>
      </c>
      <c r="C9" s="120" t="s">
        <v>4020</v>
      </c>
      <c r="D9" s="125">
        <v>2.0000000000000001E-4</v>
      </c>
      <c r="E9" s="120" t="s">
        <v>4021</v>
      </c>
      <c r="F9" s="120" t="s">
        <v>4022</v>
      </c>
    </row>
    <row r="10" spans="1:6" s="118" customFormat="1" x14ac:dyDescent="0.25">
      <c r="A10" s="122" t="s">
        <v>4023</v>
      </c>
      <c r="B10" s="122" t="s">
        <v>177</v>
      </c>
      <c r="C10" s="122" t="s">
        <v>4024</v>
      </c>
      <c r="D10" s="123">
        <v>2.1000000000000001E-4</v>
      </c>
      <c r="E10" s="122" t="s">
        <v>4011</v>
      </c>
      <c r="F10" s="122" t="s">
        <v>4012</v>
      </c>
    </row>
    <row r="11" spans="1:6" s="118" customFormat="1" x14ac:dyDescent="0.25">
      <c r="A11" s="122" t="s">
        <v>4025</v>
      </c>
      <c r="B11" s="122" t="s">
        <v>4026</v>
      </c>
      <c r="C11" s="122" t="s">
        <v>4020</v>
      </c>
      <c r="D11" s="123">
        <v>2.2000000000000001E-4</v>
      </c>
      <c r="E11" s="172" t="s">
        <v>4027</v>
      </c>
      <c r="F11" s="172"/>
    </row>
    <row r="12" spans="1:6" s="118" customFormat="1" x14ac:dyDescent="0.25">
      <c r="A12" s="122" t="s">
        <v>4028</v>
      </c>
      <c r="B12" s="122" t="s">
        <v>4029</v>
      </c>
      <c r="C12" s="122" t="s">
        <v>4020</v>
      </c>
      <c r="D12" s="123">
        <v>2.3000000000000001E-4</v>
      </c>
      <c r="E12" s="122" t="s">
        <v>4030</v>
      </c>
      <c r="F12" s="122" t="s">
        <v>4031</v>
      </c>
    </row>
    <row r="13" spans="1:6" s="118" customFormat="1" x14ac:dyDescent="0.25">
      <c r="A13" s="122" t="s">
        <v>4032</v>
      </c>
      <c r="B13" s="122" t="s">
        <v>95</v>
      </c>
      <c r="C13" s="122" t="s">
        <v>4033</v>
      </c>
      <c r="D13" s="123">
        <v>2.7E-4</v>
      </c>
      <c r="E13" s="122" t="s">
        <v>4034</v>
      </c>
      <c r="F13" s="122" t="s">
        <v>4035</v>
      </c>
    </row>
    <row r="14" spans="1:6" s="118" customFormat="1" x14ac:dyDescent="0.25">
      <c r="A14" s="122" t="s">
        <v>4036</v>
      </c>
      <c r="B14" s="122" t="s">
        <v>110</v>
      </c>
      <c r="C14" s="122" t="s">
        <v>4013</v>
      </c>
      <c r="D14" s="123">
        <v>2.9E-4</v>
      </c>
      <c r="E14" s="122" t="s">
        <v>4014</v>
      </c>
      <c r="F14" s="122" t="s">
        <v>4015</v>
      </c>
    </row>
    <row r="15" spans="1:6" s="118" customFormat="1" x14ac:dyDescent="0.25">
      <c r="A15" s="122" t="s">
        <v>4037</v>
      </c>
      <c r="B15" s="122" t="s">
        <v>90</v>
      </c>
      <c r="C15" s="122" t="s">
        <v>4033</v>
      </c>
      <c r="D15" s="123">
        <v>3.1E-4</v>
      </c>
      <c r="E15" s="122" t="s">
        <v>4034</v>
      </c>
      <c r="F15" s="122" t="s">
        <v>4035</v>
      </c>
    </row>
    <row r="16" spans="1:6" x14ac:dyDescent="0.25">
      <c r="A16" s="120" t="s">
        <v>4038</v>
      </c>
      <c r="B16" s="120" t="s">
        <v>4039</v>
      </c>
      <c r="C16" s="120" t="s">
        <v>4033</v>
      </c>
      <c r="D16" s="125">
        <v>3.2000000000000003E-4</v>
      </c>
      <c r="E16" s="120" t="s">
        <v>4040</v>
      </c>
      <c r="F16" s="120" t="s">
        <v>4041</v>
      </c>
    </row>
    <row r="17" spans="1:6" x14ac:dyDescent="0.25">
      <c r="A17" s="120" t="s">
        <v>4042</v>
      </c>
      <c r="B17" s="120" t="s">
        <v>4043</v>
      </c>
      <c r="C17" s="120" t="s">
        <v>4020</v>
      </c>
      <c r="D17" s="125">
        <v>4.8000000000000001E-4</v>
      </c>
      <c r="E17" s="120" t="s">
        <v>4030</v>
      </c>
      <c r="F17" s="120" t="s">
        <v>4031</v>
      </c>
    </row>
    <row r="18" spans="1:6" x14ac:dyDescent="0.25">
      <c r="A18" s="120" t="s">
        <v>4044</v>
      </c>
      <c r="B18" s="120" t="s">
        <v>4045</v>
      </c>
      <c r="C18" s="120" t="s">
        <v>4033</v>
      </c>
      <c r="D18" s="125">
        <v>4.8999999999999998E-4</v>
      </c>
      <c r="E18" s="120" t="s">
        <v>4030</v>
      </c>
      <c r="F18" s="120" t="s">
        <v>4031</v>
      </c>
    </row>
    <row r="19" spans="1:6" x14ac:dyDescent="0.25">
      <c r="A19" s="120" t="s">
        <v>4046</v>
      </c>
      <c r="B19" s="120" t="s">
        <v>4043</v>
      </c>
      <c r="C19" s="120" t="s">
        <v>4020</v>
      </c>
      <c r="D19" s="125">
        <v>5.8E-4</v>
      </c>
      <c r="E19" s="120" t="s">
        <v>4030</v>
      </c>
      <c r="F19" s="120" t="s">
        <v>4031</v>
      </c>
    </row>
    <row r="20" spans="1:6" s="118" customFormat="1" x14ac:dyDescent="0.25">
      <c r="A20" s="122" t="s">
        <v>4047</v>
      </c>
      <c r="B20" s="122" t="s">
        <v>4048</v>
      </c>
      <c r="C20" s="122" t="s">
        <v>4013</v>
      </c>
      <c r="D20" s="123">
        <v>6.0999999999999997E-4</v>
      </c>
      <c r="E20" s="122" t="s">
        <v>4049</v>
      </c>
      <c r="F20" s="122" t="s">
        <v>4050</v>
      </c>
    </row>
    <row r="21" spans="1:6" x14ac:dyDescent="0.25">
      <c r="A21" s="120" t="s">
        <v>4051</v>
      </c>
      <c r="B21" s="120" t="s">
        <v>4052</v>
      </c>
      <c r="C21" s="120" t="s">
        <v>4033</v>
      </c>
      <c r="D21" s="125">
        <v>6.3000000000000003E-4</v>
      </c>
      <c r="E21" s="120" t="s">
        <v>4034</v>
      </c>
      <c r="F21" s="120" t="s">
        <v>4035</v>
      </c>
    </row>
    <row r="22" spans="1:6" x14ac:dyDescent="0.25">
      <c r="A22" s="120" t="s">
        <v>4053</v>
      </c>
      <c r="B22" s="120" t="s">
        <v>4054</v>
      </c>
      <c r="C22" s="120" t="s">
        <v>4004</v>
      </c>
      <c r="D22" s="125">
        <v>6.4000000000000005E-4</v>
      </c>
      <c r="E22" s="120" t="s">
        <v>4055</v>
      </c>
      <c r="F22" s="120" t="s">
        <v>4056</v>
      </c>
    </row>
    <row r="23" spans="1:6" x14ac:dyDescent="0.25">
      <c r="A23" s="120" t="s">
        <v>4057</v>
      </c>
      <c r="B23" s="120" t="s">
        <v>4058</v>
      </c>
      <c r="C23" s="120" t="s">
        <v>4004</v>
      </c>
      <c r="D23" s="125">
        <v>6.4999999999999997E-4</v>
      </c>
      <c r="E23" s="120" t="s">
        <v>4059</v>
      </c>
      <c r="F23" s="120" t="s">
        <v>4060</v>
      </c>
    </row>
    <row r="24" spans="1:6" x14ac:dyDescent="0.25">
      <c r="A24" s="120" t="s">
        <v>4061</v>
      </c>
      <c r="B24" s="120" t="s">
        <v>4062</v>
      </c>
      <c r="C24" s="120" t="s">
        <v>4004</v>
      </c>
      <c r="D24" s="125">
        <v>6.4999999999999997E-4</v>
      </c>
      <c r="E24" s="120" t="s">
        <v>4055</v>
      </c>
      <c r="F24" s="120" t="s">
        <v>4056</v>
      </c>
    </row>
    <row r="25" spans="1:6" x14ac:dyDescent="0.25">
      <c r="A25" s="120" t="s">
        <v>4063</v>
      </c>
      <c r="B25" s="120" t="s">
        <v>4064</v>
      </c>
      <c r="C25" s="120" t="s">
        <v>4013</v>
      </c>
      <c r="D25" s="125">
        <v>6.8000000000000005E-4</v>
      </c>
      <c r="E25" s="120" t="s">
        <v>4065</v>
      </c>
      <c r="F25" s="120" t="s">
        <v>4066</v>
      </c>
    </row>
    <row r="26" spans="1:6" x14ac:dyDescent="0.25">
      <c r="A26" s="120" t="s">
        <v>4067</v>
      </c>
      <c r="B26" s="120" t="s">
        <v>4068</v>
      </c>
      <c r="C26" s="120" t="s">
        <v>4033</v>
      </c>
      <c r="D26" s="125">
        <v>7.2999999999999996E-4</v>
      </c>
      <c r="E26" s="120" t="s">
        <v>4030</v>
      </c>
      <c r="F26" s="120" t="s">
        <v>4031</v>
      </c>
    </row>
    <row r="27" spans="1:6" x14ac:dyDescent="0.25">
      <c r="A27" s="120" t="s">
        <v>4069</v>
      </c>
      <c r="B27" s="120" t="s">
        <v>4070</v>
      </c>
      <c r="C27" s="120" t="s">
        <v>4013</v>
      </c>
      <c r="D27" s="125">
        <v>8.0000000000000004E-4</v>
      </c>
      <c r="E27" s="120" t="s">
        <v>4071</v>
      </c>
      <c r="F27" s="120" t="s">
        <v>4072</v>
      </c>
    </row>
    <row r="28" spans="1:6" s="118" customFormat="1" x14ac:dyDescent="0.25">
      <c r="A28" s="122" t="s">
        <v>4073</v>
      </c>
      <c r="B28" s="122" t="s">
        <v>4074</v>
      </c>
      <c r="C28" s="122" t="s">
        <v>4020</v>
      </c>
      <c r="D28" s="123">
        <v>8.5999999999999998E-4</v>
      </c>
      <c r="E28" s="122" t="s">
        <v>4049</v>
      </c>
      <c r="F28" s="122" t="s">
        <v>4050</v>
      </c>
    </row>
    <row r="29" spans="1:6" s="118" customFormat="1" x14ac:dyDescent="0.25">
      <c r="A29" s="122" t="s">
        <v>4075</v>
      </c>
      <c r="B29" s="122" t="s">
        <v>4074</v>
      </c>
      <c r="C29" s="122" t="s">
        <v>4020</v>
      </c>
      <c r="D29" s="123">
        <v>9.3000000000000005E-4</v>
      </c>
      <c r="E29" s="122" t="s">
        <v>4076</v>
      </c>
      <c r="F29" s="122" t="s">
        <v>4077</v>
      </c>
    </row>
    <row r="30" spans="1:6" x14ac:dyDescent="0.25">
      <c r="A30" s="120" t="s">
        <v>4078</v>
      </c>
      <c r="B30" s="120" t="s">
        <v>4079</v>
      </c>
      <c r="C30" s="120" t="s">
        <v>4004</v>
      </c>
      <c r="D30" s="125">
        <v>9.5E-4</v>
      </c>
      <c r="E30" s="120" t="s">
        <v>4080</v>
      </c>
      <c r="F30" s="120" t="s">
        <v>4081</v>
      </c>
    </row>
    <row r="31" spans="1:6" x14ac:dyDescent="0.25">
      <c r="A31" s="120" t="s">
        <v>4082</v>
      </c>
      <c r="B31" s="120" t="s">
        <v>4083</v>
      </c>
      <c r="C31" s="120" t="s">
        <v>4004</v>
      </c>
      <c r="D31" s="125">
        <v>9.8999999999999999E-4</v>
      </c>
      <c r="E31" s="120" t="s">
        <v>4055</v>
      </c>
      <c r="F31" s="120" t="s">
        <v>4056</v>
      </c>
    </row>
    <row r="32" spans="1:6" x14ac:dyDescent="0.25">
      <c r="A32" s="120" t="s">
        <v>4084</v>
      </c>
      <c r="B32" s="120" t="s">
        <v>4085</v>
      </c>
      <c r="C32" s="120" t="s">
        <v>4024</v>
      </c>
      <c r="D32" s="125">
        <v>1.0399999999999999E-3</v>
      </c>
      <c r="E32" s="120" t="s">
        <v>4086</v>
      </c>
      <c r="F32" s="120" t="s">
        <v>4087</v>
      </c>
    </row>
    <row r="33" spans="1:6" s="118" customFormat="1" x14ac:dyDescent="0.25">
      <c r="A33" s="122" t="s">
        <v>244</v>
      </c>
      <c r="B33" s="122" t="s">
        <v>245</v>
      </c>
      <c r="C33" s="122" t="s">
        <v>4004</v>
      </c>
      <c r="D33" s="123">
        <v>1.0499999999999999E-3</v>
      </c>
      <c r="E33" s="122" t="s">
        <v>4076</v>
      </c>
      <c r="F33" s="122" t="s">
        <v>4077</v>
      </c>
    </row>
    <row r="34" spans="1:6" s="118" customFormat="1" x14ac:dyDescent="0.25">
      <c r="A34" s="122" t="s">
        <v>4088</v>
      </c>
      <c r="B34" s="122" t="s">
        <v>4089</v>
      </c>
      <c r="C34" s="122"/>
      <c r="D34" s="123">
        <v>1.1800000000000001E-3</v>
      </c>
      <c r="E34" s="173" t="s">
        <v>4027</v>
      </c>
      <c r="F34" s="173"/>
    </row>
    <row r="35" spans="1:6" x14ac:dyDescent="0.25">
      <c r="A35" s="120" t="s">
        <v>4090</v>
      </c>
      <c r="B35" s="120" t="s">
        <v>4091</v>
      </c>
      <c r="C35" s="120" t="s">
        <v>4004</v>
      </c>
      <c r="D35" s="125">
        <v>1.1999999999999999E-3</v>
      </c>
      <c r="E35" s="120" t="s">
        <v>4059</v>
      </c>
      <c r="F35" s="120" t="s">
        <v>4060</v>
      </c>
    </row>
    <row r="36" spans="1:6" x14ac:dyDescent="0.25">
      <c r="A36" s="120" t="s">
        <v>4092</v>
      </c>
      <c r="B36" s="120" t="s">
        <v>4093</v>
      </c>
      <c r="C36" s="120" t="s">
        <v>4013</v>
      </c>
      <c r="D36" s="125">
        <v>1.1999999999999999E-3</v>
      </c>
      <c r="E36" s="120" t="s">
        <v>4001</v>
      </c>
      <c r="F36" s="120" t="s">
        <v>4002</v>
      </c>
    </row>
    <row r="37" spans="1:6" x14ac:dyDescent="0.25">
      <c r="A37" s="120" t="s">
        <v>4094</v>
      </c>
      <c r="B37" s="120" t="s">
        <v>4095</v>
      </c>
      <c r="C37" s="120" t="s">
        <v>4024</v>
      </c>
      <c r="D37" s="125">
        <v>1.2099999999999999E-3</v>
      </c>
      <c r="E37" s="120" t="s">
        <v>4086</v>
      </c>
      <c r="F37" s="120" t="s">
        <v>4087</v>
      </c>
    </row>
    <row r="38" spans="1:6" s="118" customFormat="1" x14ac:dyDescent="0.25">
      <c r="A38" s="122" t="s">
        <v>4096</v>
      </c>
      <c r="B38" s="122" t="s">
        <v>165</v>
      </c>
      <c r="C38" s="122" t="s">
        <v>4000</v>
      </c>
      <c r="D38" s="123">
        <v>1.2199999999999999E-3</v>
      </c>
      <c r="E38" s="172" t="s">
        <v>4027</v>
      </c>
      <c r="F38" s="172"/>
    </row>
    <row r="39" spans="1:6" s="118" customFormat="1" x14ac:dyDescent="0.25">
      <c r="A39" s="122" t="s">
        <v>4097</v>
      </c>
      <c r="B39" s="122" t="s">
        <v>4098</v>
      </c>
      <c r="C39" s="122" t="s">
        <v>4033</v>
      </c>
      <c r="D39" s="123">
        <v>1.34E-3</v>
      </c>
      <c r="E39" s="122" t="s">
        <v>4076</v>
      </c>
      <c r="F39" s="122" t="s">
        <v>4077</v>
      </c>
    </row>
    <row r="40" spans="1:6" x14ac:dyDescent="0.25">
      <c r="A40" s="120" t="s">
        <v>4099</v>
      </c>
      <c r="B40" s="120" t="s">
        <v>4100</v>
      </c>
      <c r="C40" s="120" t="s">
        <v>4020</v>
      </c>
      <c r="D40" s="125">
        <v>1.3500000000000001E-3</v>
      </c>
      <c r="E40" s="120" t="s">
        <v>4101</v>
      </c>
      <c r="F40" s="120" t="s">
        <v>4102</v>
      </c>
    </row>
    <row r="41" spans="1:6" s="118" customFormat="1" x14ac:dyDescent="0.25">
      <c r="A41" s="122" t="s">
        <v>4103</v>
      </c>
      <c r="B41" s="122" t="s">
        <v>131</v>
      </c>
      <c r="C41" s="122" t="s">
        <v>4013</v>
      </c>
      <c r="D41" s="123">
        <v>1.42E-3</v>
      </c>
      <c r="E41" s="122" t="s">
        <v>4049</v>
      </c>
      <c r="F41" s="122" t="s">
        <v>4050</v>
      </c>
    </row>
    <row r="42" spans="1:6" x14ac:dyDescent="0.25">
      <c r="A42" s="120" t="s">
        <v>4104</v>
      </c>
      <c r="B42" s="120" t="s">
        <v>4105</v>
      </c>
      <c r="C42" s="120" t="s">
        <v>4004</v>
      </c>
      <c r="D42" s="125">
        <v>1.4400000000000001E-3</v>
      </c>
      <c r="E42" s="120" t="s">
        <v>4055</v>
      </c>
      <c r="F42" s="120" t="s">
        <v>4056</v>
      </c>
    </row>
    <row r="43" spans="1:6" x14ac:dyDescent="0.25">
      <c r="A43" s="120" t="s">
        <v>4106</v>
      </c>
      <c r="B43" s="120" t="s">
        <v>4107</v>
      </c>
      <c r="C43" s="120" t="s">
        <v>4013</v>
      </c>
      <c r="D43" s="125">
        <v>1.49E-3</v>
      </c>
      <c r="E43" s="120" t="s">
        <v>4086</v>
      </c>
      <c r="F43" s="120" t="s">
        <v>4087</v>
      </c>
    </row>
    <row r="44" spans="1:6" s="118" customFormat="1" x14ac:dyDescent="0.25">
      <c r="A44" s="122" t="s">
        <v>4108</v>
      </c>
      <c r="B44" s="122" t="s">
        <v>145</v>
      </c>
      <c r="C44" s="122" t="s">
        <v>4033</v>
      </c>
      <c r="D44" s="123">
        <v>1.5100000000000001E-3</v>
      </c>
      <c r="E44" s="122" t="s">
        <v>4049</v>
      </c>
      <c r="F44" s="122" t="s">
        <v>4050</v>
      </c>
    </row>
    <row r="45" spans="1:6" x14ac:dyDescent="0.25">
      <c r="A45" s="120" t="s">
        <v>4109</v>
      </c>
      <c r="B45" s="120" t="s">
        <v>4110</v>
      </c>
      <c r="C45" s="120" t="s">
        <v>4033</v>
      </c>
      <c r="D45" s="125">
        <v>1.7600000000000001E-3</v>
      </c>
      <c r="E45" s="120" t="s">
        <v>4080</v>
      </c>
      <c r="F45" s="120" t="s">
        <v>4081</v>
      </c>
    </row>
    <row r="46" spans="1:6" x14ac:dyDescent="0.25">
      <c r="A46" s="120" t="s">
        <v>4111</v>
      </c>
      <c r="B46" s="120" t="s">
        <v>4112</v>
      </c>
      <c r="C46" s="120" t="s">
        <v>4013</v>
      </c>
      <c r="D46" s="125">
        <v>1.8E-3</v>
      </c>
      <c r="E46" s="120" t="s">
        <v>4071</v>
      </c>
      <c r="F46" s="120" t="s">
        <v>4072</v>
      </c>
    </row>
    <row r="47" spans="1:6" x14ac:dyDescent="0.25">
      <c r="A47" s="120" t="s">
        <v>4113</v>
      </c>
      <c r="B47" s="120" t="s">
        <v>4114</v>
      </c>
      <c r="C47" s="120" t="s">
        <v>4013</v>
      </c>
      <c r="D47" s="125">
        <v>1.89E-3</v>
      </c>
      <c r="E47" s="120" t="s">
        <v>4086</v>
      </c>
      <c r="F47" s="120" t="s">
        <v>4087</v>
      </c>
    </row>
    <row r="48" spans="1:6" s="118" customFormat="1" x14ac:dyDescent="0.25">
      <c r="A48" s="122" t="s">
        <v>4115</v>
      </c>
      <c r="B48" s="122" t="s">
        <v>120</v>
      </c>
      <c r="C48" s="122" t="s">
        <v>4033</v>
      </c>
      <c r="D48" s="123">
        <v>2.0999999999999999E-3</v>
      </c>
      <c r="E48" s="122" t="s">
        <v>4116</v>
      </c>
      <c r="F48" s="122" t="s">
        <v>4117</v>
      </c>
    </row>
    <row r="49" spans="1:6" x14ac:dyDescent="0.25">
      <c r="A49" s="120" t="s">
        <v>4118</v>
      </c>
      <c r="B49" s="120" t="s">
        <v>4119</v>
      </c>
      <c r="C49" s="120" t="s">
        <v>4013</v>
      </c>
      <c r="D49" s="125">
        <v>2.2200000000000002E-3</v>
      </c>
      <c r="E49" s="120" t="s">
        <v>4086</v>
      </c>
      <c r="F49" s="120" t="s">
        <v>4087</v>
      </c>
    </row>
    <row r="50" spans="1:6" s="118" customFormat="1" x14ac:dyDescent="0.25">
      <c r="A50" s="122" t="s">
        <v>4120</v>
      </c>
      <c r="B50" s="122" t="s">
        <v>4121</v>
      </c>
      <c r="C50" s="122" t="s">
        <v>4020</v>
      </c>
      <c r="D50" s="123">
        <v>2.2799999999999999E-3</v>
      </c>
      <c r="E50" s="122" t="s">
        <v>4122</v>
      </c>
      <c r="F50" s="122" t="s">
        <v>4123</v>
      </c>
    </row>
    <row r="51" spans="1:6" x14ac:dyDescent="0.25">
      <c r="A51" s="120" t="s">
        <v>4124</v>
      </c>
      <c r="B51" s="120" t="s">
        <v>4125</v>
      </c>
      <c r="C51" s="120" t="s">
        <v>4013</v>
      </c>
      <c r="D51" s="125">
        <v>2.8700000000000002E-3</v>
      </c>
      <c r="E51" s="120" t="s">
        <v>4086</v>
      </c>
      <c r="F51" s="120" t="s">
        <v>4087</v>
      </c>
    </row>
    <row r="52" spans="1:6" x14ac:dyDescent="0.25">
      <c r="A52" s="120" t="s">
        <v>4126</v>
      </c>
      <c r="B52" s="120" t="s">
        <v>4127</v>
      </c>
      <c r="C52" s="120" t="s">
        <v>4033</v>
      </c>
      <c r="D52" s="125">
        <v>3.63E-3</v>
      </c>
      <c r="E52" s="120" t="s">
        <v>4086</v>
      </c>
      <c r="F52" s="120" t="s">
        <v>4087</v>
      </c>
    </row>
    <row r="53" spans="1:6" x14ac:dyDescent="0.25">
      <c r="A53" s="120" t="s">
        <v>4128</v>
      </c>
      <c r="B53" s="120" t="s">
        <v>4129</v>
      </c>
      <c r="C53" s="120" t="s">
        <v>4013</v>
      </c>
      <c r="D53" s="125">
        <v>4.4099999999999999E-3</v>
      </c>
      <c r="E53" s="120" t="s">
        <v>4086</v>
      </c>
      <c r="F53" s="120" t="s">
        <v>4087</v>
      </c>
    </row>
    <row r="54" spans="1:6" x14ac:dyDescent="0.25">
      <c r="A54" s="126" t="s">
        <v>4130</v>
      </c>
      <c r="B54" s="126" t="s">
        <v>4131</v>
      </c>
      <c r="C54" s="126" t="s">
        <v>4013</v>
      </c>
      <c r="D54" s="127">
        <v>8.09E-3</v>
      </c>
      <c r="E54" s="126" t="s">
        <v>4086</v>
      </c>
      <c r="F54" s="126" t="s">
        <v>4087</v>
      </c>
    </row>
  </sheetData>
  <mergeCells count="4">
    <mergeCell ref="A1:F1"/>
    <mergeCell ref="E11:F11"/>
    <mergeCell ref="E34:F34"/>
    <mergeCell ref="E38:F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S1.1</vt:lpstr>
      <vt:lpstr>Table S2.1</vt:lpstr>
      <vt:lpstr>Table S2.2</vt:lpstr>
      <vt:lpstr>Table S2.3</vt:lpstr>
      <vt:lpstr>Table S2.4</vt:lpstr>
      <vt:lpstr>Table S3.1</vt:lpstr>
      <vt:lpstr>Table S3.2</vt:lpstr>
      <vt:lpstr>Table S3.3</vt:lpstr>
      <vt:lpstr>Table S3.4</vt:lpstr>
      <vt:lpstr>Table S4.1</vt:lpstr>
      <vt:lpstr>Table S4.2</vt:lpstr>
      <vt:lpstr>Table S4.3</vt:lpstr>
      <vt:lpstr>Table S4.4</vt:lpstr>
      <vt:lpstr>Table S4.5</vt:lpstr>
      <vt:lpstr>Table S4.6</vt:lpstr>
      <vt:lpstr>Table S4.7</vt:lpstr>
    </vt:vector>
  </TitlesOfParts>
  <Company>Flinders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Batley</dc:creator>
  <cp:lastModifiedBy>Kimberley Batley</cp:lastModifiedBy>
  <dcterms:created xsi:type="dcterms:W3CDTF">2021-05-17T04:47:55Z</dcterms:created>
  <dcterms:modified xsi:type="dcterms:W3CDTF">2021-09-06T06:08:35Z</dcterms:modified>
</cp:coreProperties>
</file>